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0490" windowHeight="7755"/>
  </bookViews>
  <sheets>
    <sheet name="Agreg 2" sheetId="7" r:id="rId1"/>
    <sheet name="liste Agreg 1" sheetId="4" r:id="rId2"/>
  </sheets>
  <definedNames>
    <definedName name="_xlnm._FilterDatabase" localSheetId="0" hidden="1">'Agreg 2'!$B$1:$BN$9</definedName>
    <definedName name="_xlnm._FilterDatabase" localSheetId="1" hidden="1">'liste Agreg 1'!$B$1:$BY$26</definedName>
  </definedNames>
  <calcPr calcId="124519"/>
</workbook>
</file>

<file path=xl/calcChain.xml><?xml version="1.0" encoding="utf-8"?>
<calcChain xmlns="http://schemas.openxmlformats.org/spreadsheetml/2006/main">
  <c r="BO13" i="4"/>
  <c r="BR13" s="1"/>
  <c r="BP13"/>
  <c r="BQ13"/>
  <c r="BQ20"/>
  <c r="BQ19"/>
  <c r="BQ18"/>
  <c r="BQ12"/>
  <c r="BP12"/>
  <c r="BO12"/>
  <c r="BR12" s="1"/>
  <c r="BQ11"/>
  <c r="BP11"/>
  <c r="BO11"/>
  <c r="BR11" s="1"/>
  <c r="BQ10"/>
  <c r="BP10"/>
  <c r="BO10"/>
  <c r="BR10" s="1"/>
  <c r="BQ9"/>
  <c r="BP9"/>
  <c r="BO9"/>
  <c r="BR9" s="1"/>
  <c r="BQ8"/>
  <c r="BP8"/>
  <c r="BO8"/>
  <c r="BR8" s="1"/>
  <c r="BQ6"/>
  <c r="BP6"/>
  <c r="BO6"/>
  <c r="BR6" s="1"/>
  <c r="BQ4"/>
  <c r="BP4"/>
  <c r="BO4"/>
  <c r="BR4" s="1"/>
  <c r="BQ5"/>
  <c r="BP5"/>
  <c r="BO5"/>
  <c r="BR5" s="1"/>
  <c r="BQ3"/>
  <c r="BP3"/>
  <c r="BO3"/>
  <c r="BR3" s="1"/>
  <c r="BQ2"/>
  <c r="BP2"/>
  <c r="BO2"/>
  <c r="BR2" s="1"/>
  <c r="BP20"/>
  <c r="BO20"/>
  <c r="BR20" s="1"/>
  <c r="BP19"/>
  <c r="BO19"/>
  <c r="BR19" s="1"/>
  <c r="BP18"/>
  <c r="BO18"/>
  <c r="BR18" s="1"/>
  <c r="BQ26"/>
  <c r="BP26"/>
  <c r="BO26"/>
  <c r="BR26" s="1"/>
  <c r="BQ25"/>
  <c r="BP25"/>
  <c r="BO25"/>
  <c r="BR25" s="1"/>
  <c r="BQ24"/>
  <c r="BP24"/>
  <c r="BO24"/>
  <c r="BR24" s="1"/>
  <c r="BQ23"/>
  <c r="BP23"/>
  <c r="BO23"/>
  <c r="BR23" s="1"/>
  <c r="BQ22"/>
  <c r="BP22"/>
  <c r="BO22"/>
  <c r="BR22" s="1"/>
  <c r="BQ21"/>
  <c r="BP21"/>
  <c r="BO21"/>
  <c r="BR21" s="1"/>
  <c r="BQ17"/>
  <c r="BP17"/>
  <c r="BO17"/>
  <c r="BR17" s="1"/>
  <c r="BQ16"/>
  <c r="BP16"/>
  <c r="BO16"/>
  <c r="BR16" s="1"/>
  <c r="BQ15"/>
  <c r="BP15"/>
  <c r="BO15"/>
  <c r="BR15" s="1"/>
  <c r="BQ14"/>
  <c r="BP14"/>
  <c r="BO14"/>
  <c r="BR14" s="1"/>
  <c r="BS13" l="1"/>
  <c r="BS16"/>
  <c r="BS21"/>
  <c r="BS25"/>
  <c r="BS18"/>
  <c r="BS23"/>
  <c r="BS15"/>
  <c r="BS22"/>
  <c r="BS26"/>
  <c r="BS17"/>
  <c r="BS24"/>
  <c r="BS19"/>
  <c r="BS20"/>
  <c r="BS5"/>
  <c r="BS4"/>
  <c r="BS6"/>
  <c r="BS2"/>
  <c r="BS3"/>
  <c r="BS9"/>
  <c r="BS10"/>
  <c r="BS11"/>
  <c r="BS12"/>
  <c r="BS8"/>
  <c r="BS14"/>
</calcChain>
</file>

<file path=xl/sharedStrings.xml><?xml version="1.0" encoding="utf-8"?>
<sst xmlns="http://schemas.openxmlformats.org/spreadsheetml/2006/main" count="1944" uniqueCount="682">
  <si>
    <t>Dossier N°</t>
  </si>
  <si>
    <t>Ordre</t>
  </si>
  <si>
    <t>N° C.I.N. ou du passeport</t>
  </si>
  <si>
    <t>Nom</t>
  </si>
  <si>
    <t>Prénom</t>
  </si>
  <si>
    <t>Nom de jeune fille</t>
  </si>
  <si>
    <t>Date de naissance</t>
  </si>
  <si>
    <t>Lieu de naissance</t>
  </si>
  <si>
    <t>Nationalité</t>
  </si>
  <si>
    <t>Sexe</t>
  </si>
  <si>
    <t>Adresse complète</t>
  </si>
  <si>
    <t>Pays</t>
  </si>
  <si>
    <t>Gouvernorat</t>
  </si>
  <si>
    <t>Ville</t>
  </si>
  <si>
    <t>Code postal</t>
  </si>
  <si>
    <t>Téléphone</t>
  </si>
  <si>
    <t>Adresse e-mail</t>
  </si>
  <si>
    <t>Année du Bac</t>
  </si>
  <si>
    <t>Mention du bac</t>
  </si>
  <si>
    <t>Nombre de redoublement à partir du bac</t>
  </si>
  <si>
    <t>Avez-vous suivi les études dans un cycle préparatoire ?</t>
  </si>
  <si>
    <t>Nombre de redoublement dans le cycle préparatoire</t>
  </si>
  <si>
    <t>Nombre de retrait d'inscription</t>
  </si>
  <si>
    <t>Etablissement du dernier diplôme</t>
  </si>
  <si>
    <t>Spécialité</t>
  </si>
  <si>
    <t>Nature diplôme obtenu</t>
  </si>
  <si>
    <t xml:space="preserve">Année d´obtention du diplôme </t>
  </si>
  <si>
    <t xml:space="preserve">Situation professionnelle </t>
  </si>
  <si>
    <t>Nombre de stages</t>
  </si>
  <si>
    <t>Année Univ. 1</t>
  </si>
  <si>
    <t>Niveau 1</t>
  </si>
  <si>
    <t>Etablissement 1</t>
  </si>
  <si>
    <t>Etudes poursuivies 1</t>
  </si>
  <si>
    <t>Moyenne 1</t>
  </si>
  <si>
    <t>Crédit 1</t>
  </si>
  <si>
    <t>Redouble 1</t>
  </si>
  <si>
    <t>Mention 1</t>
  </si>
  <si>
    <t>Session 1</t>
  </si>
  <si>
    <t>Année Univ. 2</t>
  </si>
  <si>
    <t>Niveau 2</t>
  </si>
  <si>
    <t>Etablissement 2</t>
  </si>
  <si>
    <t>Etudes poursuivies 2</t>
  </si>
  <si>
    <t>Moyenne 2</t>
  </si>
  <si>
    <t>Crédit 2</t>
  </si>
  <si>
    <t>Redouble 2</t>
  </si>
  <si>
    <t>Mention 2</t>
  </si>
  <si>
    <t>Session 2</t>
  </si>
  <si>
    <t>Année Univ. 3</t>
  </si>
  <si>
    <t>Niveau 3</t>
  </si>
  <si>
    <t>Etablissement 3</t>
  </si>
  <si>
    <t>Etudes poursuivies 3</t>
  </si>
  <si>
    <t>Moyenne 3</t>
  </si>
  <si>
    <t>Crédit 3</t>
  </si>
  <si>
    <t>Redouble 3</t>
  </si>
  <si>
    <t>Mention 3</t>
  </si>
  <si>
    <t>Session 3</t>
  </si>
  <si>
    <t>Année Univ. 4</t>
  </si>
  <si>
    <t>Niveau 4</t>
  </si>
  <si>
    <t>Etablissement 4</t>
  </si>
  <si>
    <t>Etudes poursuivies 4</t>
  </si>
  <si>
    <t>Moyenne 4</t>
  </si>
  <si>
    <t>Crédit 4</t>
  </si>
  <si>
    <t>Redouble 4</t>
  </si>
  <si>
    <t>Mention 4</t>
  </si>
  <si>
    <t>Session 4</t>
  </si>
  <si>
    <t>Total des redoublements</t>
  </si>
  <si>
    <t>Choix 1</t>
  </si>
  <si>
    <t>Choix 2</t>
  </si>
  <si>
    <t>Moyenne terminale : Semestre 1</t>
  </si>
  <si>
    <t>Moyenne terminale : Semestre 2</t>
  </si>
  <si>
    <t>Date d'ajout</t>
  </si>
  <si>
    <t>Date de modification</t>
  </si>
  <si>
    <t xml:space="preserve"> 56/2016</t>
  </si>
  <si>
    <t xml:space="preserve"> grassi</t>
  </si>
  <si>
    <t>samia</t>
  </si>
  <si>
    <t>mohamed</t>
  </si>
  <si>
    <t>1970-03-25</t>
  </si>
  <si>
    <t>oudhref gabes</t>
  </si>
  <si>
    <t>Tunisienne</t>
  </si>
  <si>
    <t>Féminin</t>
  </si>
  <si>
    <t>rue elkods 6052 oudhref</t>
  </si>
  <si>
    <t xml:space="preserve"> Tunisie </t>
  </si>
  <si>
    <t>gabès</t>
  </si>
  <si>
    <t>oudhref</t>
  </si>
  <si>
    <t>medsamia25@gmail.com</t>
  </si>
  <si>
    <t>Passable</t>
  </si>
  <si>
    <t>Non</t>
  </si>
  <si>
    <t>FLSH de Sfax</t>
  </si>
  <si>
    <t>Arabe</t>
  </si>
  <si>
    <t>MAITRISE</t>
  </si>
  <si>
    <t>professeur</t>
  </si>
  <si>
    <t>1993-1994</t>
  </si>
  <si>
    <t>langue et letteratures arabes</t>
  </si>
  <si>
    <t>PASSABLE</t>
  </si>
  <si>
    <t>1995-1996</t>
  </si>
  <si>
    <t>1996-1997</t>
  </si>
  <si>
    <t>1998-1999</t>
  </si>
  <si>
    <t>Mastère de recherche en arabe</t>
  </si>
  <si>
    <t>Agrégation :arabe</t>
  </si>
  <si>
    <t>0000-00-00 00:00:00</t>
  </si>
  <si>
    <t>mahdia</t>
  </si>
  <si>
    <t>FLSH Sousse</t>
  </si>
  <si>
    <t>LICENCE FONDAMENTALE</t>
  </si>
  <si>
    <t>2013-2014</t>
  </si>
  <si>
    <t>LF Arabe</t>
  </si>
  <si>
    <t>2014-2015</t>
  </si>
  <si>
    <t>2015-2016</t>
  </si>
  <si>
    <t>Masculin</t>
  </si>
  <si>
    <t>2011-2012</t>
  </si>
  <si>
    <t xml:space="preserve"> 107/2016</t>
  </si>
  <si>
    <t>zouari</t>
  </si>
  <si>
    <t>foued</t>
  </si>
  <si>
    <t>rien</t>
  </si>
  <si>
    <t>1976-03-10</t>
  </si>
  <si>
    <t>Mdhilla_ Gafsa</t>
  </si>
  <si>
    <t xml:space="preserve">cité ennacime Mshilla 2170 Gadsa </t>
  </si>
  <si>
    <t>gafsa</t>
  </si>
  <si>
    <t>Mdhilla</t>
  </si>
  <si>
    <t>zouari_f@yahoo.com</t>
  </si>
  <si>
    <t xml:space="preserve">fLSH kairaouan </t>
  </si>
  <si>
    <t>professaire</t>
  </si>
  <si>
    <t>1997-1998</t>
  </si>
  <si>
    <t xml:space="preserve">rien </t>
  </si>
  <si>
    <t>1999-2000</t>
  </si>
  <si>
    <t>zouaidi</t>
  </si>
  <si>
    <t>sfax</t>
  </si>
  <si>
    <t>sidi Bouzid</t>
  </si>
  <si>
    <t>arabe</t>
  </si>
  <si>
    <t>2012-2013</t>
  </si>
  <si>
    <t>ISL Gabès</t>
  </si>
  <si>
    <t>étudiante</t>
  </si>
  <si>
    <t>1 ere année</t>
  </si>
  <si>
    <t>2 éme année</t>
  </si>
  <si>
    <t>3 éme année</t>
  </si>
  <si>
    <t xml:space="preserve"> 279/2016</t>
  </si>
  <si>
    <t>yassmine</t>
  </si>
  <si>
    <t>friji</t>
  </si>
  <si>
    <t>yasmine</t>
  </si>
  <si>
    <t>1993-06-22</t>
  </si>
  <si>
    <t>sousse</t>
  </si>
  <si>
    <t>29 rue raed bjaoui cité el rayhen ezzohour sousse 4031</t>
  </si>
  <si>
    <t>yasmineyasso7@hotmail.fr</t>
  </si>
  <si>
    <t xml:space="preserve">non </t>
  </si>
  <si>
    <t>2016-07-15 13:07:17</t>
  </si>
  <si>
    <t xml:space="preserve"> 530/2016</t>
  </si>
  <si>
    <t>bouazra</t>
  </si>
  <si>
    <t>henda</t>
  </si>
  <si>
    <t>1993-07-29</t>
  </si>
  <si>
    <t>jemmel</t>
  </si>
  <si>
    <t>route menzel kemel jemmel</t>
  </si>
  <si>
    <t>monastir</t>
  </si>
  <si>
    <t>hendabouazra55@gmail.com</t>
  </si>
  <si>
    <t>aucun profession</t>
  </si>
  <si>
    <t>ASSEZ BIEN</t>
  </si>
  <si>
    <t>2016-07-16 11:19:28</t>
  </si>
  <si>
    <t xml:space="preserve"> 702/2016</t>
  </si>
  <si>
    <t>Taher</t>
  </si>
  <si>
    <t>Aicha</t>
  </si>
  <si>
    <t>1990-10-15</t>
  </si>
  <si>
    <t>kherwaa graiba</t>
  </si>
  <si>
    <t>graiba sfax</t>
  </si>
  <si>
    <t>graiba</t>
  </si>
  <si>
    <t>ahmedtrabelsi292@yahoo.fr</t>
  </si>
  <si>
    <t>Etudiante</t>
  </si>
  <si>
    <t>licence fondamental en langue et lettre et civilisation arab</t>
  </si>
  <si>
    <t>2016-07-17 00:45:33</t>
  </si>
  <si>
    <t xml:space="preserve"> 730/2016</t>
  </si>
  <si>
    <t>fehri</t>
  </si>
  <si>
    <t>rafik</t>
  </si>
  <si>
    <t>mohamed yassine</t>
  </si>
  <si>
    <t>1975-01-25</t>
  </si>
  <si>
    <t>kerkennah</t>
  </si>
  <si>
    <t>abbassia 3070 kerkennah</t>
  </si>
  <si>
    <t>abbassia kerkennah</t>
  </si>
  <si>
    <t>fehrirafik@yahoo.fr</t>
  </si>
  <si>
    <t>Oui</t>
  </si>
  <si>
    <t>professeur principal h/e</t>
  </si>
  <si>
    <t>1992-1993</t>
  </si>
  <si>
    <t>1 annee</t>
  </si>
  <si>
    <t>2 annee</t>
  </si>
  <si>
    <t>1994-1995</t>
  </si>
  <si>
    <t>3 annee</t>
  </si>
  <si>
    <t>4 annee</t>
  </si>
  <si>
    <t>Gabés</t>
  </si>
  <si>
    <t>RACHETE</t>
  </si>
  <si>
    <t xml:space="preserve"> 923/2016</t>
  </si>
  <si>
    <t>ben abdelwahed</t>
  </si>
  <si>
    <t>sirine</t>
  </si>
  <si>
    <t>1994-11-20</t>
  </si>
  <si>
    <t>67 rue tayeb mhiri jemmel</t>
  </si>
  <si>
    <t>serinebatunisienne@hotmail.fr</t>
  </si>
  <si>
    <t>2016-07-18 11:23:36</t>
  </si>
  <si>
    <t>médenine</t>
  </si>
  <si>
    <t>ibn kdhir hanen</t>
  </si>
  <si>
    <t>sidi bouzid</t>
  </si>
  <si>
    <t>haythembenkridis2013@gmail.com</t>
  </si>
  <si>
    <t>1 ère anne</t>
  </si>
  <si>
    <t>2 eme anne</t>
  </si>
  <si>
    <t>3 eme anne</t>
  </si>
  <si>
    <t>elhamma</t>
  </si>
  <si>
    <t>GABES</t>
  </si>
  <si>
    <t>Autres</t>
  </si>
  <si>
    <t>BIEN</t>
  </si>
  <si>
    <t>Assez bien</t>
  </si>
  <si>
    <t xml:space="preserve"> 1186/2016</t>
  </si>
  <si>
    <t>rhaiem</t>
  </si>
  <si>
    <t>mounira</t>
  </si>
  <si>
    <t>1993-04-19</t>
  </si>
  <si>
    <t>bir ali</t>
  </si>
  <si>
    <t xml:space="preserve">bir ali </t>
  </si>
  <si>
    <t>SFAX</t>
  </si>
  <si>
    <t>2016-07-19 09:16:03</t>
  </si>
  <si>
    <t xml:space="preserve"> 1209/2016</t>
  </si>
  <si>
    <t xml:space="preserve">Grioui </t>
  </si>
  <si>
    <t>Slim</t>
  </si>
  <si>
    <t>1977-02-10</t>
  </si>
  <si>
    <t>El Aitha Mellouléche Mahdia</t>
  </si>
  <si>
    <t>74 av Bourguiba Mellouleche Mahdia</t>
  </si>
  <si>
    <t>Mellouléche</t>
  </si>
  <si>
    <t>slim.grioui@yahoo.com</t>
  </si>
  <si>
    <t>FLAH Manouba</t>
  </si>
  <si>
    <t>professeur enseignement secondaire</t>
  </si>
  <si>
    <t>2 eme année</t>
  </si>
  <si>
    <t>3 eme année</t>
  </si>
  <si>
    <t>4 eme année</t>
  </si>
  <si>
    <t xml:space="preserve"> 1247/2016</t>
  </si>
  <si>
    <t>SALHI</t>
  </si>
  <si>
    <t>HOUDA</t>
  </si>
  <si>
    <t>1987-09-22</t>
  </si>
  <si>
    <t>GARGOUR</t>
  </si>
  <si>
    <t>GARGOUR AGEREB SFAX</t>
  </si>
  <si>
    <t>2016-07-19 12:45:14</t>
  </si>
  <si>
    <t>Mastère professionnelle Cross-media</t>
  </si>
  <si>
    <t xml:space="preserve"> 1416/2016</t>
  </si>
  <si>
    <t>Zrouga</t>
  </si>
  <si>
    <t>Monia</t>
  </si>
  <si>
    <t>1994-05-06</t>
  </si>
  <si>
    <t>M'saken</t>
  </si>
  <si>
    <t>34 avenue rkeb -m'saken</t>
  </si>
  <si>
    <t>Moniazargamsk2020@outlook.fr</t>
  </si>
  <si>
    <t xml:space="preserve">1 er année licence fondamentale en arabe </t>
  </si>
  <si>
    <t>2 éme année licence fondamentale en arabe</t>
  </si>
  <si>
    <t>3 éme année licence fondamentale en arabe</t>
  </si>
  <si>
    <t>2016-07-19 22:22:12</t>
  </si>
  <si>
    <t>2016-07-29 09:17:45</t>
  </si>
  <si>
    <t>Melloulech Mahdia</t>
  </si>
  <si>
    <t>Melloulech</t>
  </si>
  <si>
    <t>wafabenabdallah93@gmail.com</t>
  </si>
  <si>
    <t xml:space="preserve"> 1479/2016</t>
  </si>
  <si>
    <t>Hamouda</t>
  </si>
  <si>
    <t>Raoua</t>
  </si>
  <si>
    <t>1993-08-08</t>
  </si>
  <si>
    <t>2016-07-20 09:17:48</t>
  </si>
  <si>
    <t xml:space="preserve"> 1535/2016</t>
  </si>
  <si>
    <t>Sakhri</t>
  </si>
  <si>
    <t>ahlem</t>
  </si>
  <si>
    <t>sakhri</t>
  </si>
  <si>
    <t>1991-06-28</t>
  </si>
  <si>
    <t>Sened</t>
  </si>
  <si>
    <t>cité Zitouna, Sened</t>
  </si>
  <si>
    <t>ahlem.sakhri@hotmail.com</t>
  </si>
  <si>
    <t>licence fondamentale en langue littérature et civilisation arabe</t>
  </si>
  <si>
    <t>2016-07-20 12:27:27</t>
  </si>
  <si>
    <t xml:space="preserve"> 1718/2016</t>
  </si>
  <si>
    <t>Ben laief</t>
  </si>
  <si>
    <t>Ammar</t>
  </si>
  <si>
    <t>1973-10-16</t>
  </si>
  <si>
    <t>route de l 'ain el alya km3</t>
  </si>
  <si>
    <t>benltaiefammar1973@hotmail.com</t>
  </si>
  <si>
    <t>PROF SECODAIRE</t>
  </si>
  <si>
    <t>ARABE</t>
  </si>
  <si>
    <t>professeur d'arabe</t>
  </si>
  <si>
    <t>2009-2010</t>
  </si>
  <si>
    <t>1 ére année</t>
  </si>
  <si>
    <t>2010-2011</t>
  </si>
  <si>
    <t xml:space="preserve"> 1775/2016</t>
  </si>
  <si>
    <t>Mrabet</t>
  </si>
  <si>
    <t>Mawaheb</t>
  </si>
  <si>
    <t>mrabet mawaheb</t>
  </si>
  <si>
    <t>1994-05-11</t>
  </si>
  <si>
    <t>Ghannouche</t>
  </si>
  <si>
    <t>42 rue monji slim ghannouche gabes</t>
  </si>
  <si>
    <t>mawahebmrabet@gmail.com</t>
  </si>
  <si>
    <t>Je ne travaille pas</t>
  </si>
  <si>
    <t>2016-07-21 20:43:51</t>
  </si>
  <si>
    <t xml:space="preserve"> 1833/2016</t>
  </si>
  <si>
    <t>salhi</t>
  </si>
  <si>
    <t>chokri</t>
  </si>
  <si>
    <t>1991-08-05</t>
  </si>
  <si>
    <t xml:space="preserve">agereb </t>
  </si>
  <si>
    <t>2016-07-22 10:11:41</t>
  </si>
  <si>
    <t xml:space="preserve"> 1869/2016</t>
  </si>
  <si>
    <t>zghal</t>
  </si>
  <si>
    <t>ameni</t>
  </si>
  <si>
    <t>1993-07-09</t>
  </si>
  <si>
    <t>route manzel chaker km 4 zanket alkanzoul</t>
  </si>
  <si>
    <t>ameni3454@gmail.com</t>
  </si>
  <si>
    <t>2016-07-22 12:17:32</t>
  </si>
  <si>
    <t>2016-07-22 12:27:37</t>
  </si>
  <si>
    <t xml:space="preserve"> 2003/2016</t>
  </si>
  <si>
    <t>DARDOURI EP FTIRICH</t>
  </si>
  <si>
    <t>HNIA</t>
  </si>
  <si>
    <t>DARDOURI</t>
  </si>
  <si>
    <t>1981-03-19</t>
  </si>
  <si>
    <t>SBIH SKHIRA</t>
  </si>
  <si>
    <t>skHIRA</t>
  </si>
  <si>
    <t>dziri.sabri@yahoo.fr</t>
  </si>
  <si>
    <t>2003-2004</t>
  </si>
  <si>
    <t>Maîtrise langue et littérature arabe</t>
  </si>
  <si>
    <t>2004-2005</t>
  </si>
  <si>
    <t>2005-2006</t>
  </si>
  <si>
    <t>2006-2007</t>
  </si>
  <si>
    <t xml:space="preserve"> 2131/2016</t>
  </si>
  <si>
    <t>Naili</t>
  </si>
  <si>
    <t>Makram</t>
  </si>
  <si>
    <t>1974-08-01</t>
  </si>
  <si>
    <t>Medenine</t>
  </si>
  <si>
    <t>Rue Monji Slim Mahres 3060 Sfax</t>
  </si>
  <si>
    <t>Sfax</t>
  </si>
  <si>
    <t>makrouma@yahoo.fr</t>
  </si>
  <si>
    <t>Professeur</t>
  </si>
  <si>
    <t xml:space="preserve"> 2146/2016</t>
  </si>
  <si>
    <t>Sbaiti</t>
  </si>
  <si>
    <t>Ines</t>
  </si>
  <si>
    <t>1992-12-24</t>
  </si>
  <si>
    <t>Jerjis</t>
  </si>
  <si>
    <t>Cité Fankar Mrachda 6010 Métouia</t>
  </si>
  <si>
    <t>Métouia</t>
  </si>
  <si>
    <t>anissbaiti240@gmail.com</t>
  </si>
  <si>
    <t>Nouveau</t>
  </si>
  <si>
    <t>Langue Litterature Civlisation Arabes</t>
  </si>
  <si>
    <t>2016-07-24 19:16:07</t>
  </si>
  <si>
    <t xml:space="preserve"> 2216/2016</t>
  </si>
  <si>
    <t>Rouis</t>
  </si>
  <si>
    <t>Rim</t>
  </si>
  <si>
    <t>1993-04-21</t>
  </si>
  <si>
    <t>Jebeniana</t>
  </si>
  <si>
    <t>EL Amra Sfax</t>
  </si>
  <si>
    <t>rouis.rim@yahoo.com</t>
  </si>
  <si>
    <t xml:space="preserve">étudiante </t>
  </si>
  <si>
    <t xml:space="preserve">1ére année </t>
  </si>
  <si>
    <t xml:space="preserve">2éme année </t>
  </si>
  <si>
    <t xml:space="preserve">3éme année </t>
  </si>
  <si>
    <t>2016-07-25 16:57:24</t>
  </si>
  <si>
    <t xml:space="preserve"> 2247/2016</t>
  </si>
  <si>
    <t>hakim</t>
  </si>
  <si>
    <t>mondher</t>
  </si>
  <si>
    <t>1973-03-20</t>
  </si>
  <si>
    <t>route de teniour km5.5 maison343 chihia</t>
  </si>
  <si>
    <t>chihia</t>
  </si>
  <si>
    <t>hakim.mondher@hotmail.com</t>
  </si>
  <si>
    <t>premiere annee</t>
  </si>
  <si>
    <t>2eme annee</t>
  </si>
  <si>
    <t>3eme annee</t>
  </si>
  <si>
    <t>4eme annee</t>
  </si>
  <si>
    <t>Mastère de recherche  français</t>
  </si>
  <si>
    <t>Professeur des écoles primaires</t>
  </si>
  <si>
    <t>2007-2008</t>
  </si>
  <si>
    <t>2008-2009</t>
  </si>
  <si>
    <t xml:space="preserve"> 2623/2016</t>
  </si>
  <si>
    <t>sameh</t>
  </si>
  <si>
    <t>benbelgacem</t>
  </si>
  <si>
    <t>1991-03-08</t>
  </si>
  <si>
    <t>عطرية سفيان مقابل محطة ستارويل ببئر علي بنخليفة صفاقس</t>
  </si>
  <si>
    <t>bir ali benkhalifa</t>
  </si>
  <si>
    <t>bassem5ouya@gmail.com</t>
  </si>
  <si>
    <t xml:space="preserve"> الإجازة الأساسية في اللغة و الآداب و الحضارة العربية</t>
  </si>
  <si>
    <t>الإجازة الأساسية في اللغة و الآداب و الحضارة العربية</t>
  </si>
  <si>
    <t>2016-07-29 16:07:18</t>
  </si>
  <si>
    <t>2016-07-29 16:12:25</t>
  </si>
  <si>
    <t xml:space="preserve"> 2668/2016</t>
  </si>
  <si>
    <t>Messaoud</t>
  </si>
  <si>
    <t>Sabri</t>
  </si>
  <si>
    <t>1986-06-25</t>
  </si>
  <si>
    <t>Centre public postal  boite n 10 rue Farhat hached 3030 agareb</t>
  </si>
  <si>
    <t xml:space="preserve">Agareb </t>
  </si>
  <si>
    <t>Messaoudsabri@yahoo.com</t>
  </si>
  <si>
    <t>1ère année</t>
  </si>
  <si>
    <t>2ème année</t>
  </si>
  <si>
    <t>3ème année</t>
  </si>
  <si>
    <t>2016-07-29 21:53:39</t>
  </si>
  <si>
    <t xml:space="preserve"> 2719/2016</t>
  </si>
  <si>
    <t>Jlassi</t>
  </si>
  <si>
    <t>Amal</t>
  </si>
  <si>
    <t>1994-01-24</t>
  </si>
  <si>
    <t>avenue 2 Mars Agareb 3030  Sfax</t>
  </si>
  <si>
    <t>Agareb</t>
  </si>
  <si>
    <t>amaljlassi136@Gmail.com</t>
  </si>
  <si>
    <t>Néon</t>
  </si>
  <si>
    <t>Licence fondamentale en arabe</t>
  </si>
  <si>
    <t>2016-07-30 10:35:00</t>
  </si>
  <si>
    <t>FSHS Tunis</t>
  </si>
  <si>
    <t>professeur 1</t>
  </si>
  <si>
    <t>Moyen.Gen</t>
  </si>
  <si>
    <t>Bonus</t>
  </si>
  <si>
    <t>Malus</t>
  </si>
  <si>
    <t>Score</t>
  </si>
  <si>
    <t xml:space="preserve"> 405/2016</t>
  </si>
  <si>
    <t>Yaakoubi</t>
  </si>
  <si>
    <t>Rafika</t>
  </si>
  <si>
    <t>1991-05-26</t>
  </si>
  <si>
    <t>Kef</t>
  </si>
  <si>
    <t>N4 rue ksar ezewya dar fadhal sokra</t>
  </si>
  <si>
    <t>ariana</t>
  </si>
  <si>
    <t>Ariana</t>
  </si>
  <si>
    <t>Issa.yaakoubi@gmail.com</t>
  </si>
  <si>
    <t>Mastère professionnelle en sociologie</t>
  </si>
  <si>
    <t>2016-07-15 19:40:00</t>
  </si>
  <si>
    <t xml:space="preserve"> 2513/2016</t>
  </si>
  <si>
    <t>baccari</t>
  </si>
  <si>
    <t>yamina</t>
  </si>
  <si>
    <t>1994-02-11</t>
  </si>
  <si>
    <t>gallele</t>
  </si>
  <si>
    <t>gallele menzel bouzayen sidi bouzid</t>
  </si>
  <si>
    <t xml:space="preserve">gallele </t>
  </si>
  <si>
    <t>yaminabaccari@yahoo.com</t>
  </si>
  <si>
    <t>2016-07-28 18:46:23</t>
  </si>
  <si>
    <t>2016-07-28 17:51:27</t>
  </si>
  <si>
    <t xml:space="preserve"> 976/2016</t>
  </si>
  <si>
    <t>zohra</t>
  </si>
  <si>
    <t>zaidi</t>
  </si>
  <si>
    <t>1989-05-21</t>
  </si>
  <si>
    <t>mednine</t>
  </si>
  <si>
    <t>labba mednine</t>
  </si>
  <si>
    <t>yemnaguesmii@gmail.com</t>
  </si>
  <si>
    <t>Mastère de recherche en histoire</t>
  </si>
  <si>
    <t>2016-07-18 12:10:05</t>
  </si>
  <si>
    <t xml:space="preserve"> 2207/2016</t>
  </si>
  <si>
    <t>cheriague</t>
  </si>
  <si>
    <t>wided</t>
  </si>
  <si>
    <t>1990-03-06</t>
  </si>
  <si>
    <t>Bir Ali</t>
  </si>
  <si>
    <t>Route de l'aéreport cité Bahri 2 jnen bakkar chez ammar zwawi</t>
  </si>
  <si>
    <t>designinfoshop@gmail.com</t>
  </si>
  <si>
    <t>célibataire</t>
  </si>
  <si>
    <t>licence fondamentale en arabe</t>
  </si>
  <si>
    <t>2016-07-25 14:27:31</t>
  </si>
  <si>
    <t xml:space="preserve"> 1847/2016</t>
  </si>
  <si>
    <t>Montassar</t>
  </si>
  <si>
    <t>khamsa</t>
  </si>
  <si>
    <t>1970-01-15</t>
  </si>
  <si>
    <t>rue Ali ben Ayed Manzel Gabés</t>
  </si>
  <si>
    <t>kamsamontassar@gmail.com</t>
  </si>
  <si>
    <t>fonctionnaire</t>
  </si>
  <si>
    <t>licence fondamentale en langue et littératures et civilisation arabe</t>
  </si>
  <si>
    <t>2016-07-22 11:57:51</t>
  </si>
  <si>
    <t xml:space="preserve"> 439/2016</t>
  </si>
  <si>
    <t>Malika</t>
  </si>
  <si>
    <t>Minifi</t>
  </si>
  <si>
    <t>10/10/1994</t>
  </si>
  <si>
    <t>1994-10-10</t>
  </si>
  <si>
    <t>Mednine</t>
  </si>
  <si>
    <t>Route gabes mednine</t>
  </si>
  <si>
    <t>Malikaminifi@yahoo.fr</t>
  </si>
  <si>
    <t>Celibataire</t>
  </si>
  <si>
    <t>Licence fondamentake en arabe</t>
  </si>
  <si>
    <t>2016-07-15 21:52:03</t>
  </si>
  <si>
    <t xml:space="preserve"> 2814/2016</t>
  </si>
  <si>
    <t>Abdessadek</t>
  </si>
  <si>
    <t>Mohsen</t>
  </si>
  <si>
    <t>1974-09-26</t>
  </si>
  <si>
    <t>sbih</t>
  </si>
  <si>
    <t>jerwala skhira 3050 sfax</t>
  </si>
  <si>
    <t>skhira</t>
  </si>
  <si>
    <t>abdessadek.mahfoud@hotmail.fr</t>
  </si>
  <si>
    <t>institut superieur d education et formation continue</t>
  </si>
  <si>
    <t>NA</t>
  </si>
  <si>
    <t>1 ere annee</t>
  </si>
  <si>
    <t>2 eme annee</t>
  </si>
  <si>
    <t>3 eme annee</t>
  </si>
  <si>
    <t>2016-07-30 22:30:21</t>
  </si>
  <si>
    <t xml:space="preserve"> 1188/2016</t>
  </si>
  <si>
    <t>Ben yahia</t>
  </si>
  <si>
    <t>Massaoud</t>
  </si>
  <si>
    <t>1994-11-29</t>
  </si>
  <si>
    <t>Matmata jadida</t>
  </si>
  <si>
    <t>El amra bni zolten</t>
  </si>
  <si>
    <t>matmata jadida</t>
  </si>
  <si>
    <t>massoud.benyahia@gmail.com</t>
  </si>
  <si>
    <t>LFLLCA</t>
  </si>
  <si>
    <t>2016-07-19 09:17:15</t>
  </si>
  <si>
    <t>2016-07-19 09:42:28</t>
  </si>
  <si>
    <t>ISEFC</t>
  </si>
  <si>
    <t>Hamdi</t>
  </si>
  <si>
    <t>medenine</t>
  </si>
  <si>
    <t>ali</t>
  </si>
  <si>
    <t xml:space="preserve"> 1378/2016</t>
  </si>
  <si>
    <t>Khéreddine</t>
  </si>
  <si>
    <t>Abir</t>
  </si>
  <si>
    <t>1987-08-10</t>
  </si>
  <si>
    <t>Soissi</t>
  </si>
  <si>
    <t>Cité Station N°16 Menzel Chaker</t>
  </si>
  <si>
    <t>Menzel Chaker</t>
  </si>
  <si>
    <t>ayed.dsi@gmail.com</t>
  </si>
  <si>
    <t>Maitrise Arabe</t>
  </si>
  <si>
    <t xml:space="preserve"> 2100/2016</t>
  </si>
  <si>
    <t>Gasmi</t>
  </si>
  <si>
    <t>Amor</t>
  </si>
  <si>
    <t>1965-11-07</t>
  </si>
  <si>
    <t>Redeyef</t>
  </si>
  <si>
    <t xml:space="preserve">tafakoudiet  taalim primaire  b.p n° 84 Redeyef 2120 </t>
  </si>
  <si>
    <t xml:space="preserve">Redeyef </t>
  </si>
  <si>
    <t xml:space="preserve">2120 </t>
  </si>
  <si>
    <t>gasmiamor@gmail.com</t>
  </si>
  <si>
    <t xml:space="preserve">Inspecteur primaire </t>
  </si>
  <si>
    <t>2002-2003</t>
  </si>
  <si>
    <t xml:space="preserve"> 1866/2016</t>
  </si>
  <si>
    <t>soltane</t>
  </si>
  <si>
    <t>naziha</t>
  </si>
  <si>
    <t>1969-01-19</t>
  </si>
  <si>
    <t>el guettar</t>
  </si>
  <si>
    <t>rue abidi frères el guettar</t>
  </si>
  <si>
    <t>naziha.soltane@gmail.com</t>
  </si>
  <si>
    <t xml:space="preserve">institutrice </t>
  </si>
  <si>
    <t>2001-2002</t>
  </si>
  <si>
    <t xml:space="preserve"> 1580/2016</t>
  </si>
  <si>
    <t>saoudi</t>
  </si>
  <si>
    <t>fathi</t>
  </si>
  <si>
    <t>SAOUDI FETHI</t>
  </si>
  <si>
    <t>1976-04-03</t>
  </si>
  <si>
    <t>elhamma _gabes</t>
  </si>
  <si>
    <t>2 RUE DE MARTYRES</t>
  </si>
  <si>
    <t>ELHAMMA GABES</t>
  </si>
  <si>
    <t>fathisaoudi2016@gmail.com</t>
  </si>
  <si>
    <t>professeur principal</t>
  </si>
  <si>
    <t>ar107-102_113_104_103_204_105_208*1-216_208*2</t>
  </si>
  <si>
    <t>ar110-114_111_212_119_203_209</t>
  </si>
  <si>
    <t>ar218_210_116*2_211_217_219107*1</t>
  </si>
  <si>
    <t>ar220_213_206_106_115_221</t>
  </si>
  <si>
    <t xml:space="preserve"> 2363/2016</t>
  </si>
  <si>
    <t>Belhaj</t>
  </si>
  <si>
    <t>Habib</t>
  </si>
  <si>
    <t>1969-07-14</t>
  </si>
  <si>
    <t>B . P 295 médenine 4100</t>
  </si>
  <si>
    <t>behabib@laposte.net</t>
  </si>
  <si>
    <t xml:space="preserve">chef service en commissariat de l’éducation de mednine exercant  </t>
  </si>
  <si>
    <t xml:space="preserve"> 1054/2016</t>
  </si>
  <si>
    <t>Abdellaoui</t>
  </si>
  <si>
    <t>Nawfel</t>
  </si>
  <si>
    <t>1987-07-03</t>
  </si>
  <si>
    <t>Ouled Haffouz</t>
  </si>
  <si>
    <t>Espace Mohamed Ali Informatique Rue Ali Hafouz</t>
  </si>
  <si>
    <t>daliinfo212@gmail.com</t>
  </si>
  <si>
    <t>1 ère année en arabe</t>
  </si>
  <si>
    <t>2 éme année en arabe</t>
  </si>
  <si>
    <t>3 éme année en arabe</t>
  </si>
  <si>
    <t>4 éme année en arabe</t>
  </si>
  <si>
    <t xml:space="preserve"> 24/2016</t>
  </si>
  <si>
    <t>bensalem</t>
  </si>
  <si>
    <t>othman</t>
  </si>
  <si>
    <t>eyet errahman</t>
  </si>
  <si>
    <t>1979-03-11</t>
  </si>
  <si>
    <t>degache</t>
  </si>
  <si>
    <t xml:space="preserve">rue assadaka degache </t>
  </si>
  <si>
    <t>tozeur</t>
  </si>
  <si>
    <t>bensalemothman@yahoo.fr</t>
  </si>
  <si>
    <t>professeur e s</t>
  </si>
  <si>
    <t>arabe 1 ere année</t>
  </si>
  <si>
    <t>2000-2001</t>
  </si>
  <si>
    <t>arabe 2 eme année</t>
  </si>
  <si>
    <t>arabe 3 eme année</t>
  </si>
  <si>
    <t>arabe 4 eme année</t>
  </si>
  <si>
    <t xml:space="preserve"> 1564/2016</t>
  </si>
  <si>
    <t>Sghaira</t>
  </si>
  <si>
    <t>Ridha</t>
  </si>
  <si>
    <t>1975-10-15</t>
  </si>
  <si>
    <t>Hojjej monastir</t>
  </si>
  <si>
    <t xml:space="preserve">Amirat hojjej  5071 </t>
  </si>
  <si>
    <t>Amirat hojjej</t>
  </si>
  <si>
    <t>Ridhashayra@gmail.com</t>
  </si>
  <si>
    <t xml:space="preserve"> 2690/2016</t>
  </si>
  <si>
    <t>TEYEB</t>
  </si>
  <si>
    <t>CHERIF</t>
  </si>
  <si>
    <t>1963-12-06</t>
  </si>
  <si>
    <t>BENGUERDANE</t>
  </si>
  <si>
    <t>CIRCONSCRIPTION D'ENSEIGNEMENT PRIMAIRE</t>
  </si>
  <si>
    <t>teyeb.cherif.tn@gmail.com</t>
  </si>
  <si>
    <t>assistant pédagogique</t>
  </si>
  <si>
    <t>MAÎTRISE EN ARABE</t>
  </si>
  <si>
    <t xml:space="preserve"> 2481/2016</t>
  </si>
  <si>
    <t>Rahali</t>
  </si>
  <si>
    <t>Ali</t>
  </si>
  <si>
    <t>1973-09-09</t>
  </si>
  <si>
    <t>elhamma gabes</t>
  </si>
  <si>
    <t xml:space="preserve">école préparatoire elahd eljadid elhamma 6020 gabes </t>
  </si>
  <si>
    <t>alibenothmanrahali@Yahoo.com</t>
  </si>
  <si>
    <t xml:space="preserve">professeur </t>
  </si>
  <si>
    <t xml:space="preserve"> 2349/2016</t>
  </si>
  <si>
    <t>faycal</t>
  </si>
  <si>
    <t>1974-03-08</t>
  </si>
  <si>
    <t>26 rue imam gazali elhamma</t>
  </si>
  <si>
    <t>fcl_zd@yahoo.fr</t>
  </si>
  <si>
    <t xml:space="preserve"> 333/2016</t>
  </si>
  <si>
    <t>chiab</t>
  </si>
  <si>
    <t>houcine</t>
  </si>
  <si>
    <t>1967-11-28</t>
  </si>
  <si>
    <t>ghraiba</t>
  </si>
  <si>
    <t>cité erriadh 1   ghraiba  3034</t>
  </si>
  <si>
    <t>houcinechiab@gmail.com</t>
  </si>
  <si>
    <t>professeur d‘enseignement primaire</t>
  </si>
  <si>
    <t>1987-1988</t>
  </si>
  <si>
    <t>1988-1989</t>
  </si>
  <si>
    <t>1991-1992</t>
  </si>
  <si>
    <t xml:space="preserve"> 2540/2016</t>
  </si>
  <si>
    <t>HAMED</t>
  </si>
  <si>
    <t>Telmoudi</t>
  </si>
  <si>
    <t>1965-11-29</t>
  </si>
  <si>
    <t xml:space="preserve">GABES </t>
  </si>
  <si>
    <t>5 rue du caire</t>
  </si>
  <si>
    <t>ridhahamed17@gmail.com</t>
  </si>
  <si>
    <t>enseignante d'arabe</t>
  </si>
  <si>
    <t>1985-1986</t>
  </si>
  <si>
    <t>arabe/englais/français/traduction..</t>
  </si>
  <si>
    <t>arabe/anglais/français/traduction..</t>
  </si>
  <si>
    <t>civilization/ arabe/anglais/français/traduction..</t>
  </si>
  <si>
    <t xml:space="preserve"> 1528/2016</t>
  </si>
  <si>
    <t>ACHHEL</t>
  </si>
  <si>
    <t>HABIB</t>
  </si>
  <si>
    <t>1965-11-04</t>
  </si>
  <si>
    <t>FAIDH  SIDI BOUZID</t>
  </si>
  <si>
    <t>MAGAZIN EL ALOUI CITEé EL HANa  sidi bouzid 9100</t>
  </si>
  <si>
    <t>achhelhabib65@gmail.com</t>
  </si>
  <si>
    <t>kairwain</t>
  </si>
  <si>
    <t>enseingement . secondaire</t>
  </si>
  <si>
    <t xml:space="preserve">سنة أولى من المرحلة الأولى </t>
  </si>
  <si>
    <t xml:space="preserve">سنة ثانية من المرحلة  الأولى </t>
  </si>
  <si>
    <t xml:space="preserve">الدراسات اللسانية </t>
  </si>
  <si>
    <t xml:space="preserve">الحضارة </t>
  </si>
  <si>
    <t xml:space="preserve"> 480/2016</t>
  </si>
  <si>
    <t>Abdelkhalek</t>
  </si>
  <si>
    <t>1978-06-17</t>
  </si>
  <si>
    <t xml:space="preserve"> Menzel Bouzaienne</t>
  </si>
  <si>
    <t>Av. Monji Slim - Cité Bassatin - Menzel Bouzaienne</t>
  </si>
  <si>
    <t>hamdi.ak2010@gmail.com</t>
  </si>
  <si>
    <t>professeur de l enseignement secondaire</t>
  </si>
  <si>
    <t>الأستاذيّة في اللّغة العربيّة و ادابها</t>
  </si>
  <si>
    <t xml:space="preserve"> 1507/2016</t>
  </si>
  <si>
    <t>belgacem</t>
  </si>
  <si>
    <t>1970-09-08</t>
  </si>
  <si>
    <t>bengardane</t>
  </si>
  <si>
    <t>abdelmajid belgacem jellel bengardane 3 km</t>
  </si>
  <si>
    <t>belgacem.ali1970@gmail.com</t>
  </si>
  <si>
    <t xml:space="preserve">oui </t>
  </si>
  <si>
    <t xml:space="preserve"> 2729/2016</t>
  </si>
  <si>
    <t>aida</t>
  </si>
  <si>
    <t>ben said</t>
  </si>
  <si>
    <t>1977-08-21</t>
  </si>
  <si>
    <t>ben arouss</t>
  </si>
  <si>
    <t xml:space="preserve">avenue Hadi chakir BradaaKsour essef  </t>
  </si>
  <si>
    <t>bradaa</t>
  </si>
  <si>
    <t>aidasaid2016@outlook.fr</t>
  </si>
  <si>
    <t>INSTITUTRICE</t>
  </si>
  <si>
    <t xml:space="preserve"> 2365/2016</t>
  </si>
  <si>
    <t>maatallah</t>
  </si>
  <si>
    <t>mohamed ali</t>
  </si>
  <si>
    <t>1976-04-10</t>
  </si>
  <si>
    <t>bouthadi</t>
  </si>
  <si>
    <t xml:space="preserve">bouthadi menzel chaker sfax </t>
  </si>
  <si>
    <t>maatallah-mohamed@hotmail.fr</t>
  </si>
  <si>
    <t>serveillant</t>
  </si>
  <si>
    <t xml:space="preserve"> 1003/2016</t>
  </si>
  <si>
    <t>bouassida</t>
  </si>
  <si>
    <t>rim</t>
  </si>
  <si>
    <t>bouassida rim</t>
  </si>
  <si>
    <t>1973-07-21</t>
  </si>
  <si>
    <t xml:space="preserve">route manzel chaker km 8 markez aloui poste n 2 </t>
  </si>
  <si>
    <t>bouassidarim@yahoo.fr</t>
  </si>
  <si>
    <t>maitrise en arabe</t>
  </si>
  <si>
    <t xml:space="preserve"> 992/2016</t>
  </si>
  <si>
    <t>lacheheb</t>
  </si>
  <si>
    <t>1969-01-04</t>
  </si>
  <si>
    <t>Bengardenne</t>
  </si>
  <si>
    <t>ecole preparatoire route de l hopital bengardenne</t>
  </si>
  <si>
    <t>bengardenne</t>
  </si>
  <si>
    <t>fadifar99.fr23@yahoo.fr</t>
  </si>
  <si>
    <t>p p e s</t>
  </si>
  <si>
    <t>1989-1990</t>
  </si>
  <si>
    <t>1er</t>
  </si>
  <si>
    <t>1990-1991</t>
  </si>
  <si>
    <t>1 er</t>
  </si>
  <si>
    <t>2 em</t>
  </si>
  <si>
    <t>maitrise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</si>
</sst>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3" borderId="0" xfId="0" applyFill="1"/>
    <xf numFmtId="0" fontId="2" fillId="3" borderId="0" xfId="0" applyFont="1" applyFill="1"/>
    <xf numFmtId="0" fontId="0" fillId="2" borderId="1" xfId="0" applyFill="1" applyBorder="1"/>
    <xf numFmtId="2" fontId="0" fillId="2" borderId="1" xfId="0" applyNumberFormat="1" applyFill="1" applyBorder="1"/>
    <xf numFmtId="0" fontId="1" fillId="2" borderId="1" xfId="0" applyFont="1" applyFill="1" applyBorder="1"/>
    <xf numFmtId="0" fontId="2" fillId="2" borderId="1" xfId="0" applyFont="1" applyFill="1" applyBorder="1"/>
    <xf numFmtId="2" fontId="2" fillId="2" borderId="1" xfId="0" applyNumberFormat="1" applyFont="1" applyFill="1" applyBorder="1"/>
    <xf numFmtId="2" fontId="3" fillId="2" borderId="1" xfId="0" applyNumberFormat="1" applyFont="1" applyFill="1" applyBorder="1"/>
    <xf numFmtId="2" fontId="1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29"/>
  <sheetViews>
    <sheetView tabSelected="1" workbookViewId="0">
      <selection sqref="A1:Z29"/>
    </sheetView>
  </sheetViews>
  <sheetFormatPr baseColWidth="10" defaultColWidth="9.140625" defaultRowHeight="15"/>
  <cols>
    <col min="1" max="1" width="9.140625" style="2"/>
    <col min="2" max="2" width="10.28515625" style="2" bestFit="1" customWidth="1"/>
    <col min="3" max="4" width="9.140625" style="2"/>
    <col min="5" max="5" width="12.5703125" style="2" bestFit="1" customWidth="1"/>
    <col min="6" max="23" width="0" style="2" hidden="1" customWidth="1"/>
    <col min="24" max="24" width="31.7109375" style="2" bestFit="1" customWidth="1"/>
    <col min="25" max="25" width="0" style="2" hidden="1" customWidth="1"/>
    <col min="26" max="26" width="9.140625" style="2"/>
    <col min="27" max="66" width="0" style="2" hidden="1" customWidth="1"/>
    <col min="67" max="16384" width="9.140625" style="2"/>
  </cols>
  <sheetData>
    <row r="1" spans="1:66">
      <c r="A1" s="5" t="s">
        <v>1</v>
      </c>
      <c r="B1" s="5" t="s">
        <v>0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</row>
    <row r="2" spans="1:66">
      <c r="A2" s="5">
        <v>1</v>
      </c>
      <c r="B2" s="5" t="s">
        <v>212</v>
      </c>
      <c r="C2" s="5">
        <v>3996662</v>
      </c>
      <c r="D2" s="5" t="s">
        <v>213</v>
      </c>
      <c r="E2" s="5" t="s">
        <v>214</v>
      </c>
      <c r="F2" s="5"/>
      <c r="G2" s="5" t="s">
        <v>215</v>
      </c>
      <c r="H2" s="5" t="s">
        <v>216</v>
      </c>
      <c r="I2" s="5" t="s">
        <v>78</v>
      </c>
      <c r="J2" s="5" t="s">
        <v>107</v>
      </c>
      <c r="K2" s="5" t="s">
        <v>217</v>
      </c>
      <c r="L2" s="5" t="s">
        <v>81</v>
      </c>
      <c r="M2" s="5" t="s">
        <v>100</v>
      </c>
      <c r="N2" s="5" t="s">
        <v>218</v>
      </c>
      <c r="O2" s="5">
        <v>5114</v>
      </c>
      <c r="P2" s="5">
        <v>23226030</v>
      </c>
      <c r="Q2" s="5" t="s">
        <v>219</v>
      </c>
      <c r="R2" s="5">
        <v>1995</v>
      </c>
      <c r="S2" s="5" t="s">
        <v>85</v>
      </c>
      <c r="T2" s="5">
        <v>0</v>
      </c>
      <c r="U2" s="5" t="s">
        <v>86</v>
      </c>
      <c r="V2" s="5">
        <v>0</v>
      </c>
      <c r="W2" s="5">
        <v>0</v>
      </c>
      <c r="X2" s="5" t="s">
        <v>220</v>
      </c>
      <c r="Y2" s="5" t="s">
        <v>88</v>
      </c>
      <c r="Z2" s="5" t="s">
        <v>89</v>
      </c>
      <c r="AA2" s="2">
        <v>1999</v>
      </c>
      <c r="AB2" s="2" t="s">
        <v>221</v>
      </c>
      <c r="AC2" s="2">
        <v>0</v>
      </c>
      <c r="AD2" s="2" t="s">
        <v>94</v>
      </c>
      <c r="AE2" s="2">
        <v>1</v>
      </c>
      <c r="AF2" s="2" t="s">
        <v>220</v>
      </c>
      <c r="AG2" s="2" t="s">
        <v>131</v>
      </c>
      <c r="AH2" s="2">
        <v>12.41</v>
      </c>
      <c r="AI2" s="2">
        <v>0</v>
      </c>
      <c r="AJ2" s="2">
        <v>0</v>
      </c>
      <c r="AK2" s="2" t="s">
        <v>153</v>
      </c>
      <c r="AL2" s="2">
        <v>1</v>
      </c>
      <c r="AM2" s="2" t="s">
        <v>95</v>
      </c>
      <c r="AN2" s="2">
        <v>2</v>
      </c>
      <c r="AO2" s="2" t="s">
        <v>220</v>
      </c>
      <c r="AP2" s="2" t="s">
        <v>222</v>
      </c>
      <c r="AQ2" s="2">
        <v>11.94</v>
      </c>
      <c r="AR2" s="2">
        <v>0</v>
      </c>
      <c r="AS2" s="2">
        <v>0</v>
      </c>
      <c r="AT2" s="2" t="s">
        <v>93</v>
      </c>
      <c r="AU2" s="2">
        <v>1</v>
      </c>
      <c r="AV2" s="2" t="s">
        <v>121</v>
      </c>
      <c r="AW2" s="2">
        <v>3</v>
      </c>
      <c r="AX2" s="2" t="s">
        <v>220</v>
      </c>
      <c r="AY2" s="2" t="s">
        <v>223</v>
      </c>
      <c r="AZ2" s="2">
        <v>10.55</v>
      </c>
      <c r="BA2" s="2">
        <v>0</v>
      </c>
      <c r="BB2" s="2">
        <v>0</v>
      </c>
      <c r="BC2" s="2" t="s">
        <v>93</v>
      </c>
      <c r="BD2" s="2">
        <v>1</v>
      </c>
      <c r="BE2" s="2" t="s">
        <v>96</v>
      </c>
      <c r="BF2" s="2">
        <v>4</v>
      </c>
      <c r="BG2" s="2" t="s">
        <v>220</v>
      </c>
      <c r="BH2" s="2" t="s">
        <v>224</v>
      </c>
      <c r="BI2" s="2">
        <v>11.68</v>
      </c>
      <c r="BJ2" s="2">
        <v>0</v>
      </c>
      <c r="BK2" s="2">
        <v>0</v>
      </c>
      <c r="BL2" s="2" t="s">
        <v>93</v>
      </c>
      <c r="BM2" s="2">
        <v>0</v>
      </c>
    </row>
    <row r="3" spans="1:66">
      <c r="A3" s="5">
        <v>2</v>
      </c>
      <c r="B3" s="5" t="s">
        <v>344</v>
      </c>
      <c r="C3" s="5">
        <v>5296966</v>
      </c>
      <c r="D3" s="5" t="s">
        <v>345</v>
      </c>
      <c r="E3" s="5" t="s">
        <v>346</v>
      </c>
      <c r="F3" s="5"/>
      <c r="G3" s="5" t="s">
        <v>347</v>
      </c>
      <c r="H3" s="5" t="s">
        <v>125</v>
      </c>
      <c r="I3" s="5" t="s">
        <v>78</v>
      </c>
      <c r="J3" s="5" t="s">
        <v>107</v>
      </c>
      <c r="K3" s="5" t="s">
        <v>348</v>
      </c>
      <c r="L3" s="5" t="s">
        <v>81</v>
      </c>
      <c r="M3" s="5" t="s">
        <v>125</v>
      </c>
      <c r="N3" s="5" t="s">
        <v>349</v>
      </c>
      <c r="O3" s="5">
        <v>3041</v>
      </c>
      <c r="P3" s="5">
        <v>24635081</v>
      </c>
      <c r="Q3" s="5" t="s">
        <v>350</v>
      </c>
      <c r="R3" s="5">
        <v>1993</v>
      </c>
      <c r="S3" s="5" t="s">
        <v>85</v>
      </c>
      <c r="T3" s="5">
        <v>0</v>
      </c>
      <c r="U3" s="5" t="s">
        <v>86</v>
      </c>
      <c r="V3" s="5">
        <v>0</v>
      </c>
      <c r="W3" s="5">
        <v>0</v>
      </c>
      <c r="X3" s="5" t="s">
        <v>87</v>
      </c>
      <c r="Y3" s="5" t="s">
        <v>88</v>
      </c>
      <c r="Z3" s="5" t="s">
        <v>89</v>
      </c>
      <c r="AA3" s="2">
        <v>1997</v>
      </c>
      <c r="AB3" s="2" t="s">
        <v>392</v>
      </c>
      <c r="AC3" s="2">
        <v>0</v>
      </c>
      <c r="AD3" s="2" t="s">
        <v>177</v>
      </c>
      <c r="AE3" s="2">
        <v>1</v>
      </c>
      <c r="AF3" s="2" t="s">
        <v>87</v>
      </c>
      <c r="AG3" s="2" t="s">
        <v>351</v>
      </c>
      <c r="AH3" s="2">
        <v>11.61</v>
      </c>
      <c r="AI3" s="2">
        <v>0</v>
      </c>
      <c r="AJ3" s="2">
        <v>0</v>
      </c>
      <c r="AK3" s="2" t="s">
        <v>93</v>
      </c>
      <c r="AL3" s="2">
        <v>1</v>
      </c>
      <c r="AM3" s="2" t="s">
        <v>180</v>
      </c>
      <c r="AN3" s="2">
        <v>2</v>
      </c>
      <c r="AO3" s="2" t="s">
        <v>87</v>
      </c>
      <c r="AP3" s="2" t="s">
        <v>352</v>
      </c>
      <c r="AQ3" s="2">
        <v>11.88</v>
      </c>
      <c r="AR3" s="2">
        <v>0</v>
      </c>
      <c r="AS3" s="2">
        <v>0</v>
      </c>
      <c r="AT3" s="2" t="s">
        <v>93</v>
      </c>
      <c r="AU3" s="2">
        <v>1</v>
      </c>
      <c r="AV3" s="2" t="s">
        <v>94</v>
      </c>
      <c r="AW3" s="2">
        <v>3</v>
      </c>
      <c r="AX3" s="2" t="s">
        <v>87</v>
      </c>
      <c r="AY3" s="2" t="s">
        <v>353</v>
      </c>
      <c r="AZ3" s="2">
        <v>12</v>
      </c>
      <c r="BA3" s="2">
        <v>0</v>
      </c>
      <c r="BB3" s="2">
        <v>0</v>
      </c>
      <c r="BC3" s="2" t="s">
        <v>153</v>
      </c>
      <c r="BD3" s="2">
        <v>1</v>
      </c>
      <c r="BE3" s="2" t="s">
        <v>95</v>
      </c>
      <c r="BF3" s="2">
        <v>4</v>
      </c>
      <c r="BG3" s="2" t="s">
        <v>87</v>
      </c>
      <c r="BH3" s="2" t="s">
        <v>354</v>
      </c>
      <c r="BI3" s="2">
        <v>11</v>
      </c>
      <c r="BJ3" s="2">
        <v>0</v>
      </c>
      <c r="BK3" s="2">
        <v>0</v>
      </c>
      <c r="BL3" s="2" t="s">
        <v>93</v>
      </c>
      <c r="BM3" s="2">
        <v>1</v>
      </c>
    </row>
    <row r="4" spans="1:66">
      <c r="A4" s="5">
        <v>3</v>
      </c>
      <c r="B4" s="5" t="s">
        <v>166</v>
      </c>
      <c r="C4" s="5">
        <v>5310425</v>
      </c>
      <c r="D4" s="5" t="s">
        <v>167</v>
      </c>
      <c r="E4" s="5" t="s">
        <v>168</v>
      </c>
      <c r="F4" s="5" t="s">
        <v>169</v>
      </c>
      <c r="G4" s="5" t="s">
        <v>170</v>
      </c>
      <c r="H4" s="5" t="s">
        <v>171</v>
      </c>
      <c r="I4" s="5" t="s">
        <v>78</v>
      </c>
      <c r="J4" s="5" t="s">
        <v>107</v>
      </c>
      <c r="K4" s="5" t="s">
        <v>172</v>
      </c>
      <c r="L4" s="5" t="s">
        <v>81</v>
      </c>
      <c r="M4" s="5" t="s">
        <v>125</v>
      </c>
      <c r="N4" s="5" t="s">
        <v>173</v>
      </c>
      <c r="O4" s="5">
        <v>3070</v>
      </c>
      <c r="P4" s="5">
        <v>52718747</v>
      </c>
      <c r="Q4" s="5" t="s">
        <v>174</v>
      </c>
      <c r="R4" s="5">
        <v>1992</v>
      </c>
      <c r="S4" s="5" t="s">
        <v>85</v>
      </c>
      <c r="T4" s="5">
        <v>0</v>
      </c>
      <c r="U4" s="5" t="s">
        <v>175</v>
      </c>
      <c r="V4" s="5">
        <v>0</v>
      </c>
      <c r="W4" s="5">
        <v>0</v>
      </c>
      <c r="X4" s="5" t="s">
        <v>87</v>
      </c>
      <c r="Y4" s="5" t="s">
        <v>88</v>
      </c>
      <c r="Z4" s="5" t="s">
        <v>89</v>
      </c>
      <c r="AA4" s="2">
        <v>1996</v>
      </c>
      <c r="AB4" s="2" t="s">
        <v>176</v>
      </c>
      <c r="AC4" s="2">
        <v>1</v>
      </c>
      <c r="AD4" s="2" t="s">
        <v>177</v>
      </c>
      <c r="AE4" s="2">
        <v>1</v>
      </c>
      <c r="AF4" s="2" t="s">
        <v>87</v>
      </c>
      <c r="AG4" s="2" t="s">
        <v>178</v>
      </c>
      <c r="AH4" s="2">
        <v>10.5</v>
      </c>
      <c r="AI4" s="2">
        <v>0</v>
      </c>
      <c r="AJ4" s="2">
        <v>0</v>
      </c>
      <c r="AK4" s="2" t="s">
        <v>93</v>
      </c>
      <c r="AL4" s="2">
        <v>0</v>
      </c>
      <c r="AM4" s="2" t="s">
        <v>91</v>
      </c>
      <c r="AN4" s="2">
        <v>2</v>
      </c>
      <c r="AO4" s="2" t="s">
        <v>87</v>
      </c>
      <c r="AP4" s="2" t="s">
        <v>179</v>
      </c>
      <c r="AQ4" s="2">
        <v>11</v>
      </c>
      <c r="AR4" s="2">
        <v>0</v>
      </c>
      <c r="AS4" s="2">
        <v>0</v>
      </c>
      <c r="AT4" s="2" t="s">
        <v>93</v>
      </c>
      <c r="AU4" s="2">
        <v>1</v>
      </c>
      <c r="AV4" s="2" t="s">
        <v>180</v>
      </c>
      <c r="AW4" s="2">
        <v>3</v>
      </c>
      <c r="AX4" s="2" t="s">
        <v>87</v>
      </c>
      <c r="AY4" s="2" t="s">
        <v>181</v>
      </c>
      <c r="AZ4" s="2">
        <v>12</v>
      </c>
      <c r="BA4" s="2">
        <v>0</v>
      </c>
      <c r="BB4" s="2">
        <v>0</v>
      </c>
      <c r="BC4" s="2" t="s">
        <v>153</v>
      </c>
      <c r="BD4" s="2">
        <v>1</v>
      </c>
      <c r="BE4" s="2" t="s">
        <v>94</v>
      </c>
      <c r="BF4" s="2">
        <v>4</v>
      </c>
      <c r="BG4" s="2" t="s">
        <v>87</v>
      </c>
      <c r="BH4" s="2" t="s">
        <v>182</v>
      </c>
      <c r="BI4" s="2">
        <v>11</v>
      </c>
      <c r="BJ4" s="2">
        <v>0</v>
      </c>
      <c r="BK4" s="2">
        <v>0</v>
      </c>
      <c r="BL4" s="2" t="s">
        <v>93</v>
      </c>
      <c r="BM4" s="2">
        <v>1</v>
      </c>
    </row>
    <row r="5" spans="1:66">
      <c r="A5" s="5">
        <v>4</v>
      </c>
      <c r="B5" s="5" t="s">
        <v>109</v>
      </c>
      <c r="C5" s="5">
        <v>6136823</v>
      </c>
      <c r="D5" s="5" t="s">
        <v>110</v>
      </c>
      <c r="E5" s="5" t="s">
        <v>111</v>
      </c>
      <c r="F5" s="5" t="s">
        <v>112</v>
      </c>
      <c r="G5" s="5" t="s">
        <v>113</v>
      </c>
      <c r="H5" s="5" t="s">
        <v>114</v>
      </c>
      <c r="I5" s="5" t="s">
        <v>78</v>
      </c>
      <c r="J5" s="5" t="s">
        <v>107</v>
      </c>
      <c r="K5" s="5" t="s">
        <v>115</v>
      </c>
      <c r="L5" s="5" t="s">
        <v>81</v>
      </c>
      <c r="M5" s="5" t="s">
        <v>116</v>
      </c>
      <c r="N5" s="5" t="s">
        <v>117</v>
      </c>
      <c r="O5" s="5">
        <v>2170</v>
      </c>
      <c r="P5" s="5">
        <v>97584117</v>
      </c>
      <c r="Q5" s="5" t="s">
        <v>118</v>
      </c>
      <c r="R5" s="5">
        <v>1996</v>
      </c>
      <c r="S5" s="5" t="s">
        <v>85</v>
      </c>
      <c r="T5" s="5">
        <v>0</v>
      </c>
      <c r="U5" s="5" t="s">
        <v>86</v>
      </c>
      <c r="V5" s="5">
        <v>0</v>
      </c>
      <c r="W5" s="5">
        <v>0</v>
      </c>
      <c r="X5" s="5" t="s">
        <v>119</v>
      </c>
      <c r="Y5" s="5" t="s">
        <v>88</v>
      </c>
      <c r="Z5" s="5" t="s">
        <v>89</v>
      </c>
      <c r="AA5" s="2">
        <v>2000</v>
      </c>
      <c r="AB5" s="2" t="s">
        <v>120</v>
      </c>
      <c r="AC5" s="2">
        <v>0</v>
      </c>
      <c r="AD5" s="2" t="s">
        <v>95</v>
      </c>
      <c r="AE5" s="2">
        <v>1</v>
      </c>
      <c r="AF5" s="2" t="s">
        <v>119</v>
      </c>
      <c r="AG5" s="2" t="s">
        <v>112</v>
      </c>
      <c r="AH5" s="2">
        <v>10.56</v>
      </c>
      <c r="AI5" s="2">
        <v>0</v>
      </c>
      <c r="AJ5" s="2">
        <v>0</v>
      </c>
      <c r="AK5" s="2" t="s">
        <v>93</v>
      </c>
      <c r="AL5" s="2">
        <v>1</v>
      </c>
      <c r="AM5" s="2" t="s">
        <v>121</v>
      </c>
      <c r="AN5" s="2">
        <v>2</v>
      </c>
      <c r="AO5" s="2" t="s">
        <v>119</v>
      </c>
      <c r="AP5" s="2" t="s">
        <v>112</v>
      </c>
      <c r="AQ5" s="2">
        <v>11.2</v>
      </c>
      <c r="AR5" s="2">
        <v>0</v>
      </c>
      <c r="AS5" s="2">
        <v>0</v>
      </c>
      <c r="AT5" s="2" t="s">
        <v>93</v>
      </c>
      <c r="AU5" s="2">
        <v>0</v>
      </c>
      <c r="AV5" s="2" t="s">
        <v>96</v>
      </c>
      <c r="AW5" s="2">
        <v>3</v>
      </c>
      <c r="AX5" s="2" t="s">
        <v>119</v>
      </c>
      <c r="AY5" s="2" t="s">
        <v>122</v>
      </c>
      <c r="AZ5" s="2">
        <v>10.64</v>
      </c>
      <c r="BA5" s="2">
        <v>0</v>
      </c>
      <c r="BB5" s="2">
        <v>0</v>
      </c>
      <c r="BC5" s="2" t="s">
        <v>93</v>
      </c>
      <c r="BD5" s="2">
        <v>1</v>
      </c>
      <c r="BE5" s="2" t="s">
        <v>123</v>
      </c>
      <c r="BF5" s="2">
        <v>4</v>
      </c>
      <c r="BG5" s="2" t="s">
        <v>119</v>
      </c>
      <c r="BH5" s="2" t="s">
        <v>122</v>
      </c>
      <c r="BI5" s="2">
        <v>11.7</v>
      </c>
      <c r="BJ5" s="2">
        <v>0</v>
      </c>
      <c r="BK5" s="2">
        <v>0</v>
      </c>
      <c r="BL5" s="2" t="s">
        <v>93</v>
      </c>
      <c r="BM5" s="2">
        <v>1</v>
      </c>
    </row>
    <row r="6" spans="1:66">
      <c r="A6" s="5">
        <v>5</v>
      </c>
      <c r="B6" s="5" t="s">
        <v>299</v>
      </c>
      <c r="C6" s="5">
        <v>8765759</v>
      </c>
      <c r="D6" s="5" t="s">
        <v>300</v>
      </c>
      <c r="E6" s="5" t="s">
        <v>301</v>
      </c>
      <c r="F6" s="5" t="s">
        <v>302</v>
      </c>
      <c r="G6" s="5" t="s">
        <v>303</v>
      </c>
      <c r="H6" s="5" t="s">
        <v>304</v>
      </c>
      <c r="I6" s="5" t="s">
        <v>78</v>
      </c>
      <c r="J6" s="5" t="s">
        <v>79</v>
      </c>
      <c r="K6" s="5" t="s">
        <v>304</v>
      </c>
      <c r="L6" s="5" t="s">
        <v>81</v>
      </c>
      <c r="M6" s="5" t="s">
        <v>125</v>
      </c>
      <c r="N6" s="5" t="s">
        <v>305</v>
      </c>
      <c r="O6" s="5">
        <v>3073</v>
      </c>
      <c r="P6" s="5">
        <v>28651831</v>
      </c>
      <c r="Q6" s="5" t="s">
        <v>306</v>
      </c>
      <c r="R6" s="5">
        <v>2003</v>
      </c>
      <c r="S6" s="5" t="s">
        <v>85</v>
      </c>
      <c r="T6" s="5">
        <v>0</v>
      </c>
      <c r="U6" s="5" t="s">
        <v>86</v>
      </c>
      <c r="V6" s="5">
        <v>0</v>
      </c>
      <c r="W6" s="5">
        <v>0</v>
      </c>
      <c r="X6" s="5" t="s">
        <v>87</v>
      </c>
      <c r="Y6" s="5" t="s">
        <v>88</v>
      </c>
      <c r="Z6" s="5" t="s">
        <v>89</v>
      </c>
      <c r="AA6" s="2">
        <v>2007</v>
      </c>
      <c r="AC6" s="2">
        <v>0</v>
      </c>
      <c r="AD6" s="2" t="s">
        <v>307</v>
      </c>
      <c r="AE6" s="2">
        <v>1</v>
      </c>
      <c r="AF6" s="2" t="s">
        <v>87</v>
      </c>
      <c r="AG6" s="2" t="s">
        <v>308</v>
      </c>
      <c r="AH6" s="2">
        <v>10.58</v>
      </c>
      <c r="AI6" s="2">
        <v>0</v>
      </c>
      <c r="AJ6" s="2">
        <v>0</v>
      </c>
      <c r="AK6" s="2" t="s">
        <v>93</v>
      </c>
      <c r="AL6" s="2">
        <v>1</v>
      </c>
      <c r="AM6" s="2" t="s">
        <v>309</v>
      </c>
      <c r="AN6" s="2">
        <v>2</v>
      </c>
      <c r="AO6" s="2" t="s">
        <v>87</v>
      </c>
      <c r="AP6" s="2" t="s">
        <v>308</v>
      </c>
      <c r="AQ6" s="2">
        <v>10.79</v>
      </c>
      <c r="AR6" s="2">
        <v>0</v>
      </c>
      <c r="AS6" s="2">
        <v>0</v>
      </c>
      <c r="AT6" s="2" t="s">
        <v>93</v>
      </c>
      <c r="AU6" s="2">
        <v>1</v>
      </c>
      <c r="AV6" s="2" t="s">
        <v>310</v>
      </c>
      <c r="AW6" s="2">
        <v>3</v>
      </c>
      <c r="AX6" s="2" t="s">
        <v>87</v>
      </c>
      <c r="AY6" s="2" t="s">
        <v>308</v>
      </c>
      <c r="AZ6" s="2">
        <v>10.5</v>
      </c>
      <c r="BA6" s="2">
        <v>0</v>
      </c>
      <c r="BB6" s="2">
        <v>0</v>
      </c>
      <c r="BC6" s="2" t="s">
        <v>93</v>
      </c>
      <c r="BD6" s="2">
        <v>1</v>
      </c>
      <c r="BE6" s="2" t="s">
        <v>311</v>
      </c>
      <c r="BF6" s="2">
        <v>4</v>
      </c>
      <c r="BG6" s="2" t="s">
        <v>87</v>
      </c>
      <c r="BH6" s="2" t="s">
        <v>308</v>
      </c>
      <c r="BI6" s="2">
        <v>9.65</v>
      </c>
      <c r="BJ6" s="2">
        <v>0</v>
      </c>
      <c r="BK6" s="2">
        <v>0</v>
      </c>
      <c r="BL6" s="2" t="s">
        <v>93</v>
      </c>
      <c r="BM6" s="2">
        <v>0</v>
      </c>
    </row>
    <row r="7" spans="1:66">
      <c r="A7" s="5">
        <v>6</v>
      </c>
      <c r="B7" s="5" t="s">
        <v>263</v>
      </c>
      <c r="C7" s="5">
        <v>5293662</v>
      </c>
      <c r="D7" s="5" t="s">
        <v>264</v>
      </c>
      <c r="E7" s="5" t="s">
        <v>265</v>
      </c>
      <c r="F7" s="5"/>
      <c r="G7" s="5" t="s">
        <v>266</v>
      </c>
      <c r="H7" s="5" t="s">
        <v>125</v>
      </c>
      <c r="I7" s="5" t="s">
        <v>78</v>
      </c>
      <c r="J7" s="5" t="s">
        <v>107</v>
      </c>
      <c r="K7" s="5" t="s">
        <v>267</v>
      </c>
      <c r="L7" s="5" t="s">
        <v>81</v>
      </c>
      <c r="M7" s="5" t="s">
        <v>125</v>
      </c>
      <c r="N7" s="5" t="s">
        <v>210</v>
      </c>
      <c r="O7" s="5">
        <v>3051</v>
      </c>
      <c r="P7" s="5">
        <v>20674410</v>
      </c>
      <c r="Q7" s="5" t="s">
        <v>268</v>
      </c>
      <c r="R7" s="5">
        <v>1994</v>
      </c>
      <c r="S7" s="5" t="s">
        <v>85</v>
      </c>
      <c r="T7" s="5">
        <v>0</v>
      </c>
      <c r="U7" s="5" t="s">
        <v>175</v>
      </c>
      <c r="V7" s="5">
        <v>0</v>
      </c>
      <c r="W7" s="5">
        <v>0</v>
      </c>
      <c r="X7" s="5" t="s">
        <v>87</v>
      </c>
      <c r="Y7" s="5" t="s">
        <v>88</v>
      </c>
      <c r="Z7" s="5" t="s">
        <v>89</v>
      </c>
      <c r="AA7" s="2">
        <v>1998</v>
      </c>
      <c r="AB7" s="2" t="s">
        <v>269</v>
      </c>
      <c r="AC7" s="2">
        <v>0</v>
      </c>
      <c r="AD7" s="2" t="s">
        <v>180</v>
      </c>
      <c r="AE7" s="2">
        <v>1</v>
      </c>
      <c r="AF7" s="2" t="s">
        <v>87</v>
      </c>
      <c r="AG7" s="2" t="s">
        <v>270</v>
      </c>
      <c r="AH7" s="2">
        <v>10</v>
      </c>
      <c r="AI7" s="2">
        <v>0</v>
      </c>
      <c r="AJ7" s="2">
        <v>0</v>
      </c>
      <c r="AK7" s="2" t="s">
        <v>93</v>
      </c>
      <c r="AL7" s="2">
        <v>0</v>
      </c>
      <c r="AM7" s="2" t="s">
        <v>94</v>
      </c>
      <c r="AN7" s="2">
        <v>2</v>
      </c>
      <c r="AO7" s="2" t="s">
        <v>87</v>
      </c>
      <c r="AP7" s="2" t="s">
        <v>270</v>
      </c>
      <c r="AQ7" s="2">
        <v>11</v>
      </c>
      <c r="AR7" s="2">
        <v>0</v>
      </c>
      <c r="AS7" s="2">
        <v>0</v>
      </c>
      <c r="AT7" s="2" t="s">
        <v>93</v>
      </c>
      <c r="AU7" s="2">
        <v>1</v>
      </c>
      <c r="AV7" s="2" t="s">
        <v>95</v>
      </c>
      <c r="AW7" s="2">
        <v>3</v>
      </c>
      <c r="AX7" s="2" t="s">
        <v>87</v>
      </c>
      <c r="AY7" s="2" t="s">
        <v>270</v>
      </c>
      <c r="AZ7" s="2">
        <v>10</v>
      </c>
      <c r="BA7" s="2">
        <v>0</v>
      </c>
      <c r="BB7" s="2">
        <v>0</v>
      </c>
      <c r="BC7" s="2" t="s">
        <v>93</v>
      </c>
      <c r="BD7" s="2">
        <v>1</v>
      </c>
      <c r="BE7" s="2" t="s">
        <v>121</v>
      </c>
      <c r="BF7" s="2">
        <v>4</v>
      </c>
      <c r="BG7" s="2" t="s">
        <v>87</v>
      </c>
      <c r="BH7" s="2" t="s">
        <v>270</v>
      </c>
      <c r="BI7" s="2">
        <v>10</v>
      </c>
      <c r="BJ7" s="2">
        <v>0</v>
      </c>
      <c r="BK7" s="2">
        <v>0</v>
      </c>
      <c r="BL7" s="2" t="s">
        <v>93</v>
      </c>
      <c r="BM7" s="2">
        <v>1</v>
      </c>
    </row>
    <row r="8" spans="1:66">
      <c r="A8" s="5">
        <v>7</v>
      </c>
      <c r="B8" s="5" t="s">
        <v>312</v>
      </c>
      <c r="C8" s="5">
        <v>5298673</v>
      </c>
      <c r="D8" s="5" t="s">
        <v>313</v>
      </c>
      <c r="E8" s="5" t="s">
        <v>314</v>
      </c>
      <c r="F8" s="5"/>
      <c r="G8" s="5" t="s">
        <v>315</v>
      </c>
      <c r="H8" s="5" t="s">
        <v>316</v>
      </c>
      <c r="I8" s="5" t="s">
        <v>78</v>
      </c>
      <c r="J8" s="5" t="s">
        <v>107</v>
      </c>
      <c r="K8" s="5" t="s">
        <v>317</v>
      </c>
      <c r="L8" s="5" t="s">
        <v>81</v>
      </c>
      <c r="M8" s="5" t="s">
        <v>125</v>
      </c>
      <c r="N8" s="5" t="s">
        <v>318</v>
      </c>
      <c r="O8" s="5">
        <v>3060</v>
      </c>
      <c r="P8" s="5">
        <v>97900177</v>
      </c>
      <c r="Q8" s="5" t="s">
        <v>319</v>
      </c>
      <c r="R8" s="5">
        <v>1995</v>
      </c>
      <c r="S8" s="5" t="s">
        <v>85</v>
      </c>
      <c r="T8" s="5">
        <v>0</v>
      </c>
      <c r="U8" s="5" t="s">
        <v>86</v>
      </c>
      <c r="V8" s="5">
        <v>0</v>
      </c>
      <c r="W8" s="5">
        <v>0</v>
      </c>
      <c r="X8" s="5" t="s">
        <v>87</v>
      </c>
      <c r="Y8" s="5" t="s">
        <v>88</v>
      </c>
      <c r="Z8" s="5" t="s">
        <v>89</v>
      </c>
      <c r="AA8" s="2">
        <v>1999</v>
      </c>
      <c r="AB8" s="2" t="s">
        <v>320</v>
      </c>
      <c r="AC8" s="2">
        <v>1</v>
      </c>
      <c r="AD8" s="2" t="s">
        <v>94</v>
      </c>
      <c r="AE8" s="2">
        <v>1</v>
      </c>
      <c r="AF8" s="2" t="s">
        <v>87</v>
      </c>
      <c r="AG8" s="2" t="s">
        <v>92</v>
      </c>
      <c r="AH8" s="2">
        <v>10.8</v>
      </c>
      <c r="AI8" s="2">
        <v>0</v>
      </c>
      <c r="AJ8" s="2">
        <v>0</v>
      </c>
      <c r="AK8" s="2" t="s">
        <v>93</v>
      </c>
      <c r="AL8" s="2">
        <v>0</v>
      </c>
      <c r="AM8" s="2" t="s">
        <v>95</v>
      </c>
      <c r="AN8" s="2">
        <v>2</v>
      </c>
      <c r="AO8" s="2" t="s">
        <v>87</v>
      </c>
      <c r="AP8" s="2" t="s">
        <v>92</v>
      </c>
      <c r="AQ8" s="2">
        <v>9.9499999999999993</v>
      </c>
      <c r="AR8" s="2">
        <v>0</v>
      </c>
      <c r="AS8" s="2">
        <v>0</v>
      </c>
      <c r="AT8" s="2" t="s">
        <v>93</v>
      </c>
      <c r="AU8" s="2">
        <v>0</v>
      </c>
      <c r="AV8" s="2" t="s">
        <v>121</v>
      </c>
      <c r="AW8" s="2">
        <v>3</v>
      </c>
      <c r="AX8" s="2" t="s">
        <v>87</v>
      </c>
      <c r="AY8" s="2" t="s">
        <v>92</v>
      </c>
      <c r="AZ8" s="2">
        <v>10.01</v>
      </c>
      <c r="BA8" s="2">
        <v>0</v>
      </c>
      <c r="BB8" s="2">
        <v>0</v>
      </c>
      <c r="BC8" s="2" t="s">
        <v>93</v>
      </c>
      <c r="BD8" s="2">
        <v>0</v>
      </c>
      <c r="BE8" s="2" t="s">
        <v>96</v>
      </c>
      <c r="BF8" s="2">
        <v>4</v>
      </c>
      <c r="BG8" s="2" t="s">
        <v>87</v>
      </c>
      <c r="BH8" s="2" t="s">
        <v>92</v>
      </c>
      <c r="BI8" s="2">
        <v>10.19</v>
      </c>
      <c r="BJ8" s="2">
        <v>0</v>
      </c>
      <c r="BK8" s="2">
        <v>0</v>
      </c>
      <c r="BL8" s="2" t="s">
        <v>93</v>
      </c>
      <c r="BM8" s="2">
        <v>0</v>
      </c>
    </row>
    <row r="9" spans="1:66">
      <c r="A9" s="5">
        <v>8</v>
      </c>
      <c r="B9" s="5" t="s">
        <v>72</v>
      </c>
      <c r="C9" s="5">
        <v>5809880</v>
      </c>
      <c r="D9" s="5" t="s">
        <v>73</v>
      </c>
      <c r="E9" s="5" t="s">
        <v>74</v>
      </c>
      <c r="F9" s="5" t="s">
        <v>75</v>
      </c>
      <c r="G9" s="5" t="s">
        <v>76</v>
      </c>
      <c r="H9" s="5" t="s">
        <v>77</v>
      </c>
      <c r="I9" s="5" t="s">
        <v>78</v>
      </c>
      <c r="J9" s="5" t="s">
        <v>79</v>
      </c>
      <c r="K9" s="5" t="s">
        <v>80</v>
      </c>
      <c r="L9" s="5" t="s">
        <v>81</v>
      </c>
      <c r="M9" s="5" t="s">
        <v>82</v>
      </c>
      <c r="N9" s="5" t="s">
        <v>83</v>
      </c>
      <c r="O9" s="5">
        <v>6052</v>
      </c>
      <c r="P9" s="5">
        <v>97721657</v>
      </c>
      <c r="Q9" s="5" t="s">
        <v>84</v>
      </c>
      <c r="R9" s="5">
        <v>1993</v>
      </c>
      <c r="S9" s="5" t="s">
        <v>85</v>
      </c>
      <c r="T9" s="5">
        <v>2</v>
      </c>
      <c r="U9" s="5" t="s">
        <v>86</v>
      </c>
      <c r="V9" s="5">
        <v>0</v>
      </c>
      <c r="W9" s="5">
        <v>0</v>
      </c>
      <c r="X9" s="5" t="s">
        <v>87</v>
      </c>
      <c r="Y9" s="5" t="s">
        <v>88</v>
      </c>
      <c r="Z9" s="5" t="s">
        <v>89</v>
      </c>
      <c r="AA9" s="2">
        <v>1999</v>
      </c>
      <c r="AB9" s="2" t="s">
        <v>90</v>
      </c>
      <c r="AC9" s="2">
        <v>0</v>
      </c>
      <c r="AD9" s="2" t="s">
        <v>91</v>
      </c>
      <c r="AE9" s="2">
        <v>1</v>
      </c>
      <c r="AF9" s="2" t="s">
        <v>87</v>
      </c>
      <c r="AG9" s="2" t="s">
        <v>92</v>
      </c>
      <c r="AH9" s="2">
        <v>10</v>
      </c>
      <c r="AI9" s="2">
        <v>0</v>
      </c>
      <c r="AJ9" s="2">
        <v>0</v>
      </c>
      <c r="AK9" s="2" t="s">
        <v>93</v>
      </c>
      <c r="AL9" s="2">
        <v>1</v>
      </c>
      <c r="AM9" s="2" t="s">
        <v>94</v>
      </c>
      <c r="AN9" s="2">
        <v>2</v>
      </c>
      <c r="AO9" s="2" t="s">
        <v>87</v>
      </c>
      <c r="AP9" s="2" t="s">
        <v>92</v>
      </c>
      <c r="AQ9" s="2">
        <v>10</v>
      </c>
      <c r="AR9" s="2">
        <v>0</v>
      </c>
      <c r="AS9" s="2">
        <v>1</v>
      </c>
      <c r="AT9" s="2" t="s">
        <v>93</v>
      </c>
      <c r="AU9" s="2">
        <v>1</v>
      </c>
      <c r="AV9" s="2" t="s">
        <v>95</v>
      </c>
      <c r="AW9" s="2">
        <v>3</v>
      </c>
      <c r="AX9" s="2" t="s">
        <v>87</v>
      </c>
      <c r="AY9" s="2" t="s">
        <v>92</v>
      </c>
      <c r="AZ9" s="2">
        <v>10</v>
      </c>
      <c r="BA9" s="2">
        <v>0</v>
      </c>
      <c r="BB9" s="2">
        <v>0</v>
      </c>
      <c r="BC9" s="2" t="s">
        <v>93</v>
      </c>
      <c r="BD9" s="2">
        <v>1</v>
      </c>
      <c r="BE9" s="2" t="s">
        <v>96</v>
      </c>
      <c r="BF9" s="2">
        <v>4</v>
      </c>
      <c r="BG9" s="2" t="s">
        <v>87</v>
      </c>
      <c r="BH9" s="2" t="s">
        <v>92</v>
      </c>
      <c r="BI9" s="2">
        <v>10</v>
      </c>
      <c r="BJ9" s="2">
        <v>0</v>
      </c>
      <c r="BK9" s="2">
        <v>1</v>
      </c>
      <c r="BL9" s="2" t="s">
        <v>93</v>
      </c>
      <c r="BM9" s="2">
        <v>0</v>
      </c>
      <c r="BN9" s="2">
        <v>2</v>
      </c>
    </row>
    <row r="10" spans="1:66">
      <c r="A10" s="5">
        <v>9</v>
      </c>
      <c r="B10" s="5" t="s">
        <v>486</v>
      </c>
      <c r="C10" s="5">
        <v>9373282</v>
      </c>
      <c r="D10" s="5" t="s">
        <v>487</v>
      </c>
      <c r="E10" s="5" t="s">
        <v>488</v>
      </c>
      <c r="F10" s="5"/>
      <c r="G10" s="5" t="s">
        <v>489</v>
      </c>
      <c r="H10" s="5" t="s">
        <v>490</v>
      </c>
      <c r="I10" s="5" t="s">
        <v>78</v>
      </c>
      <c r="J10" s="5" t="s">
        <v>79</v>
      </c>
      <c r="K10" s="5" t="s">
        <v>491</v>
      </c>
      <c r="L10" s="5" t="s">
        <v>81</v>
      </c>
      <c r="M10" s="5" t="s">
        <v>125</v>
      </c>
      <c r="N10" s="5" t="s">
        <v>492</v>
      </c>
      <c r="O10" s="5">
        <v>3020</v>
      </c>
      <c r="P10" s="5">
        <v>97267329</v>
      </c>
      <c r="Q10" s="5" t="s">
        <v>493</v>
      </c>
      <c r="R10" s="5">
        <v>2006</v>
      </c>
      <c r="S10" s="5" t="s">
        <v>85</v>
      </c>
      <c r="T10" s="5">
        <v>0</v>
      </c>
      <c r="U10" s="5" t="s">
        <v>86</v>
      </c>
      <c r="V10" s="5">
        <v>0</v>
      </c>
      <c r="W10" s="5">
        <v>0</v>
      </c>
      <c r="X10" s="5" t="s">
        <v>101</v>
      </c>
      <c r="Y10" s="5" t="s">
        <v>88</v>
      </c>
      <c r="Z10" s="5" t="s">
        <v>89</v>
      </c>
      <c r="AA10" s="2">
        <v>2010</v>
      </c>
      <c r="AC10" s="2">
        <v>0</v>
      </c>
      <c r="AD10" s="2" t="s">
        <v>311</v>
      </c>
      <c r="AE10" s="2">
        <v>1</v>
      </c>
      <c r="AF10" s="2" t="s">
        <v>101</v>
      </c>
      <c r="AG10" s="2" t="s">
        <v>494</v>
      </c>
      <c r="AH10" s="2">
        <v>10.23</v>
      </c>
      <c r="AI10" s="2">
        <v>0</v>
      </c>
      <c r="AJ10" s="2">
        <v>0</v>
      </c>
      <c r="AK10" s="2" t="s">
        <v>93</v>
      </c>
      <c r="AL10" s="2">
        <v>1</v>
      </c>
      <c r="AM10" s="2" t="s">
        <v>357</v>
      </c>
      <c r="AN10" s="2">
        <v>2</v>
      </c>
      <c r="AO10" s="2" t="s">
        <v>101</v>
      </c>
      <c r="AP10" s="2" t="s">
        <v>494</v>
      </c>
      <c r="AQ10" s="2">
        <v>11.41</v>
      </c>
      <c r="AR10" s="2">
        <v>0</v>
      </c>
      <c r="AS10" s="2">
        <v>0</v>
      </c>
      <c r="AT10" s="2" t="s">
        <v>93</v>
      </c>
      <c r="AU10" s="2">
        <v>0</v>
      </c>
      <c r="AV10" s="2" t="s">
        <v>358</v>
      </c>
      <c r="AW10" s="2">
        <v>3</v>
      </c>
      <c r="AX10" s="2" t="s">
        <v>101</v>
      </c>
      <c r="AY10" s="2" t="s">
        <v>494</v>
      </c>
      <c r="AZ10" s="2">
        <v>9.5</v>
      </c>
      <c r="BA10" s="2">
        <v>0</v>
      </c>
      <c r="BB10" s="2">
        <v>0</v>
      </c>
      <c r="BC10" s="2" t="s">
        <v>93</v>
      </c>
      <c r="BD10" s="2">
        <v>1</v>
      </c>
      <c r="BE10" s="2" t="s">
        <v>272</v>
      </c>
      <c r="BF10" s="2">
        <v>4</v>
      </c>
      <c r="BG10" s="2" t="s">
        <v>101</v>
      </c>
      <c r="BH10" s="2" t="s">
        <v>494</v>
      </c>
      <c r="BI10" s="2">
        <v>12.2</v>
      </c>
      <c r="BJ10" s="2">
        <v>0</v>
      </c>
      <c r="BK10" s="2">
        <v>0</v>
      </c>
      <c r="BL10" s="2" t="s">
        <v>153</v>
      </c>
      <c r="BM10" s="2">
        <v>1</v>
      </c>
    </row>
    <row r="11" spans="1:66">
      <c r="A11" s="5">
        <v>10</v>
      </c>
      <c r="B11" s="5" t="s">
        <v>495</v>
      </c>
      <c r="C11" s="5">
        <v>3150754</v>
      </c>
      <c r="D11" s="5" t="s">
        <v>496</v>
      </c>
      <c r="E11" s="5" t="s">
        <v>497</v>
      </c>
      <c r="F11" s="5"/>
      <c r="G11" s="5" t="s">
        <v>498</v>
      </c>
      <c r="H11" s="5" t="s">
        <v>499</v>
      </c>
      <c r="I11" s="5" t="s">
        <v>78</v>
      </c>
      <c r="J11" s="5" t="s">
        <v>107</v>
      </c>
      <c r="K11" s="5" t="s">
        <v>500</v>
      </c>
      <c r="L11" s="5" t="s">
        <v>81</v>
      </c>
      <c r="M11" s="5" t="s">
        <v>116</v>
      </c>
      <c r="N11" s="5" t="s">
        <v>501</v>
      </c>
      <c r="O11" s="5" t="s">
        <v>502</v>
      </c>
      <c r="P11" s="5">
        <v>97385411</v>
      </c>
      <c r="Q11" s="5" t="s">
        <v>503</v>
      </c>
      <c r="R11" s="5">
        <v>2002</v>
      </c>
      <c r="S11" s="5" t="s">
        <v>85</v>
      </c>
      <c r="T11" s="5">
        <v>0</v>
      </c>
      <c r="U11" s="5" t="s">
        <v>86</v>
      </c>
      <c r="V11" s="5">
        <v>0</v>
      </c>
      <c r="W11" s="5">
        <v>0</v>
      </c>
      <c r="X11" s="5" t="s">
        <v>482</v>
      </c>
      <c r="Y11" s="5" t="s">
        <v>88</v>
      </c>
      <c r="Z11" s="5" t="s">
        <v>89</v>
      </c>
      <c r="AA11" s="2">
        <v>2006</v>
      </c>
      <c r="AB11" s="2" t="s">
        <v>504</v>
      </c>
      <c r="AC11" s="2">
        <v>0</v>
      </c>
      <c r="AD11" s="2" t="s">
        <v>505</v>
      </c>
      <c r="AE11" s="2">
        <v>1</v>
      </c>
      <c r="AF11" s="2" t="s">
        <v>482</v>
      </c>
      <c r="AG11" s="2" t="s">
        <v>88</v>
      </c>
      <c r="AH11" s="2">
        <v>11</v>
      </c>
      <c r="AI11" s="2">
        <v>0</v>
      </c>
      <c r="AJ11" s="2">
        <v>0</v>
      </c>
      <c r="AK11" s="2" t="s">
        <v>93</v>
      </c>
      <c r="AL11" s="2">
        <v>1</v>
      </c>
      <c r="AM11" s="2" t="s">
        <v>307</v>
      </c>
      <c r="AN11" s="2">
        <v>2</v>
      </c>
      <c r="AO11" s="2" t="s">
        <v>482</v>
      </c>
      <c r="AP11" s="2" t="s">
        <v>88</v>
      </c>
      <c r="AQ11" s="2">
        <v>12</v>
      </c>
      <c r="AR11" s="2">
        <v>0</v>
      </c>
      <c r="AS11" s="2">
        <v>0</v>
      </c>
      <c r="AT11" s="2" t="s">
        <v>93</v>
      </c>
      <c r="AU11" s="2">
        <v>1</v>
      </c>
      <c r="AV11" s="2" t="s">
        <v>309</v>
      </c>
      <c r="AW11" s="2">
        <v>3</v>
      </c>
      <c r="AX11" s="2" t="s">
        <v>482</v>
      </c>
      <c r="AY11" s="2" t="s">
        <v>88</v>
      </c>
      <c r="AZ11" s="2">
        <v>11.11</v>
      </c>
      <c r="BA11" s="2">
        <v>0</v>
      </c>
      <c r="BB11" s="2">
        <v>0</v>
      </c>
      <c r="BC11" s="2" t="s">
        <v>93</v>
      </c>
      <c r="BD11" s="2">
        <v>1</v>
      </c>
      <c r="BE11" s="2" t="s">
        <v>310</v>
      </c>
      <c r="BF11" s="2">
        <v>4</v>
      </c>
      <c r="BG11" s="2" t="s">
        <v>482</v>
      </c>
      <c r="BH11" s="2" t="s">
        <v>88</v>
      </c>
      <c r="BI11" s="2">
        <v>12</v>
      </c>
      <c r="BJ11" s="2">
        <v>0</v>
      </c>
      <c r="BK11" s="2">
        <v>0</v>
      </c>
      <c r="BL11" s="2" t="s">
        <v>202</v>
      </c>
      <c r="BM11" s="2">
        <v>1</v>
      </c>
    </row>
    <row r="12" spans="1:66">
      <c r="A12" s="5">
        <v>11</v>
      </c>
      <c r="B12" s="5" t="s">
        <v>506</v>
      </c>
      <c r="C12" s="5">
        <v>3169976</v>
      </c>
      <c r="D12" s="5" t="s">
        <v>507</v>
      </c>
      <c r="E12" s="5" t="s">
        <v>508</v>
      </c>
      <c r="F12" s="5" t="s">
        <v>507</v>
      </c>
      <c r="G12" s="5" t="s">
        <v>509</v>
      </c>
      <c r="H12" s="5" t="s">
        <v>510</v>
      </c>
      <c r="I12" s="5" t="s">
        <v>78</v>
      </c>
      <c r="J12" s="5" t="s">
        <v>79</v>
      </c>
      <c r="K12" s="5" t="s">
        <v>511</v>
      </c>
      <c r="L12" s="5" t="s">
        <v>81</v>
      </c>
      <c r="M12" s="5" t="s">
        <v>116</v>
      </c>
      <c r="N12" s="5" t="s">
        <v>510</v>
      </c>
      <c r="O12" s="5">
        <v>2180</v>
      </c>
      <c r="P12" s="5">
        <v>97016236</v>
      </c>
      <c r="Q12" s="5" t="s">
        <v>512</v>
      </c>
      <c r="R12" s="5">
        <v>2001</v>
      </c>
      <c r="S12" s="5" t="s">
        <v>85</v>
      </c>
      <c r="T12" s="5">
        <v>0</v>
      </c>
      <c r="U12" s="5" t="s">
        <v>86</v>
      </c>
      <c r="V12" s="5">
        <v>0</v>
      </c>
      <c r="W12" s="5">
        <v>0</v>
      </c>
      <c r="X12" s="5" t="s">
        <v>482</v>
      </c>
      <c r="Y12" s="5" t="s">
        <v>88</v>
      </c>
      <c r="Z12" s="5" t="s">
        <v>89</v>
      </c>
      <c r="AA12" s="2">
        <v>2009</v>
      </c>
      <c r="AB12" s="2" t="s">
        <v>513</v>
      </c>
      <c r="AC12" s="2">
        <v>0</v>
      </c>
      <c r="AD12" s="2" t="s">
        <v>514</v>
      </c>
      <c r="AE12" s="2">
        <v>1</v>
      </c>
      <c r="AF12" s="2" t="s">
        <v>482</v>
      </c>
      <c r="AG12" s="2" t="s">
        <v>127</v>
      </c>
      <c r="AH12" s="2">
        <v>11.15</v>
      </c>
      <c r="AI12" s="2">
        <v>0</v>
      </c>
      <c r="AJ12" s="2">
        <v>0</v>
      </c>
      <c r="AK12" s="2" t="s">
        <v>93</v>
      </c>
      <c r="AL12" s="2">
        <v>1</v>
      </c>
      <c r="AM12" s="2" t="s">
        <v>307</v>
      </c>
      <c r="AN12" s="2">
        <v>2</v>
      </c>
      <c r="AO12" s="2" t="s">
        <v>482</v>
      </c>
      <c r="AP12" s="2" t="s">
        <v>127</v>
      </c>
      <c r="AQ12" s="2">
        <v>11.15</v>
      </c>
      <c r="AR12" s="2">
        <v>0</v>
      </c>
      <c r="AS12" s="2">
        <v>0</v>
      </c>
      <c r="AT12" s="2" t="s">
        <v>93</v>
      </c>
      <c r="AU12" s="2">
        <v>1</v>
      </c>
      <c r="AV12" s="2" t="s">
        <v>311</v>
      </c>
      <c r="AW12" s="2">
        <v>3</v>
      </c>
      <c r="AX12" s="2" t="s">
        <v>482</v>
      </c>
      <c r="AY12" s="2" t="s">
        <v>127</v>
      </c>
      <c r="AZ12" s="2">
        <v>11.1</v>
      </c>
      <c r="BA12" s="2">
        <v>0</v>
      </c>
      <c r="BB12" s="2">
        <v>0</v>
      </c>
      <c r="BC12" s="2" t="s">
        <v>93</v>
      </c>
      <c r="BD12" s="2">
        <v>1</v>
      </c>
      <c r="BE12" s="2" t="s">
        <v>358</v>
      </c>
      <c r="BF12" s="2">
        <v>4</v>
      </c>
      <c r="BG12" s="2" t="s">
        <v>482</v>
      </c>
      <c r="BH12" s="2" t="s">
        <v>127</v>
      </c>
      <c r="BI12" s="2">
        <v>11.8</v>
      </c>
      <c r="BJ12" s="2">
        <v>0</v>
      </c>
      <c r="BK12" s="2">
        <v>0</v>
      </c>
      <c r="BL12" s="2" t="s">
        <v>93</v>
      </c>
      <c r="BM12" s="2">
        <v>1</v>
      </c>
    </row>
    <row r="13" spans="1:66">
      <c r="A13" s="5">
        <v>12</v>
      </c>
      <c r="B13" s="5" t="s">
        <v>515</v>
      </c>
      <c r="C13" s="5">
        <v>5825951</v>
      </c>
      <c r="D13" s="5" t="s">
        <v>516</v>
      </c>
      <c r="E13" s="5" t="s">
        <v>517</v>
      </c>
      <c r="F13" s="5" t="s">
        <v>518</v>
      </c>
      <c r="G13" s="5" t="s">
        <v>519</v>
      </c>
      <c r="H13" s="5" t="s">
        <v>520</v>
      </c>
      <c r="I13" s="5" t="s">
        <v>78</v>
      </c>
      <c r="J13" s="5" t="s">
        <v>107</v>
      </c>
      <c r="K13" s="5" t="s">
        <v>521</v>
      </c>
      <c r="L13" s="5" t="s">
        <v>81</v>
      </c>
      <c r="M13" s="5" t="s">
        <v>82</v>
      </c>
      <c r="N13" s="5" t="s">
        <v>522</v>
      </c>
      <c r="O13" s="5">
        <v>6020</v>
      </c>
      <c r="P13" s="5">
        <v>96345679</v>
      </c>
      <c r="Q13" s="5" t="s">
        <v>523</v>
      </c>
      <c r="R13" s="5">
        <v>2001</v>
      </c>
      <c r="S13" s="5" t="s">
        <v>85</v>
      </c>
      <c r="T13" s="5">
        <v>1</v>
      </c>
      <c r="U13" s="5" t="s">
        <v>86</v>
      </c>
      <c r="V13" s="5">
        <v>0</v>
      </c>
      <c r="W13" s="5">
        <v>5</v>
      </c>
      <c r="X13" s="5" t="s">
        <v>482</v>
      </c>
      <c r="Y13" s="5" t="s">
        <v>88</v>
      </c>
      <c r="Z13" s="5" t="s">
        <v>89</v>
      </c>
      <c r="AA13" s="2">
        <v>2011</v>
      </c>
      <c r="AB13" s="2" t="s">
        <v>524</v>
      </c>
      <c r="AC13" s="2">
        <v>0</v>
      </c>
      <c r="AD13" s="2" t="s">
        <v>514</v>
      </c>
      <c r="AE13" s="2">
        <v>1</v>
      </c>
      <c r="AF13" s="2" t="s">
        <v>482</v>
      </c>
      <c r="AG13" s="2" t="s">
        <v>525</v>
      </c>
      <c r="AH13" s="2">
        <v>11.6</v>
      </c>
      <c r="AI13" s="2">
        <v>0</v>
      </c>
      <c r="AJ13" s="2">
        <v>0</v>
      </c>
      <c r="AK13" s="2" t="s">
        <v>93</v>
      </c>
      <c r="AL13" s="2">
        <v>1</v>
      </c>
      <c r="AM13" s="2" t="s">
        <v>311</v>
      </c>
      <c r="AN13" s="2">
        <v>2</v>
      </c>
      <c r="AO13" s="2" t="s">
        <v>482</v>
      </c>
      <c r="AP13" s="2" t="s">
        <v>526</v>
      </c>
      <c r="AQ13" s="2">
        <v>10.89</v>
      </c>
      <c r="AR13" s="2">
        <v>0</v>
      </c>
      <c r="AS13" s="2">
        <v>0</v>
      </c>
      <c r="AT13" s="2" t="s">
        <v>93</v>
      </c>
      <c r="AU13" s="2">
        <v>1</v>
      </c>
      <c r="AV13" s="2" t="s">
        <v>358</v>
      </c>
      <c r="AW13" s="2">
        <v>3</v>
      </c>
      <c r="AX13" s="2" t="s">
        <v>482</v>
      </c>
      <c r="AY13" s="2" t="s">
        <v>527</v>
      </c>
      <c r="AZ13" s="2">
        <v>11.07</v>
      </c>
      <c r="BA13" s="2">
        <v>0</v>
      </c>
      <c r="BB13" s="2">
        <v>0</v>
      </c>
      <c r="BC13" s="2" t="s">
        <v>93</v>
      </c>
      <c r="BD13" s="2">
        <v>1</v>
      </c>
      <c r="BE13" s="2" t="s">
        <v>274</v>
      </c>
      <c r="BF13" s="2">
        <v>4</v>
      </c>
      <c r="BG13" s="2" t="s">
        <v>482</v>
      </c>
      <c r="BH13" s="2" t="s">
        <v>528</v>
      </c>
      <c r="BI13" s="2">
        <v>11.41</v>
      </c>
      <c r="BJ13" s="2">
        <v>0</v>
      </c>
      <c r="BK13" s="2">
        <v>0</v>
      </c>
      <c r="BL13" s="2" t="s">
        <v>93</v>
      </c>
      <c r="BM13" s="2">
        <v>1</v>
      </c>
    </row>
    <row r="14" spans="1:66">
      <c r="A14" s="5">
        <v>13</v>
      </c>
      <c r="B14" s="5" t="s">
        <v>529</v>
      </c>
      <c r="C14" s="5">
        <v>5705614</v>
      </c>
      <c r="D14" s="5" t="s">
        <v>530</v>
      </c>
      <c r="E14" s="5" t="s">
        <v>531</v>
      </c>
      <c r="F14" s="5"/>
      <c r="G14" s="5" t="s">
        <v>532</v>
      </c>
      <c r="H14" s="5" t="s">
        <v>404</v>
      </c>
      <c r="I14" s="5" t="s">
        <v>78</v>
      </c>
      <c r="J14" s="5" t="s">
        <v>107</v>
      </c>
      <c r="K14" s="5" t="s">
        <v>533</v>
      </c>
      <c r="L14" s="5" t="s">
        <v>81</v>
      </c>
      <c r="M14" s="5" t="s">
        <v>192</v>
      </c>
      <c r="N14" s="5" t="s">
        <v>484</v>
      </c>
      <c r="O14" s="5">
        <v>4100</v>
      </c>
      <c r="P14" s="5">
        <v>23515085</v>
      </c>
      <c r="Q14" s="5" t="s">
        <v>534</v>
      </c>
      <c r="R14" s="5">
        <v>2006</v>
      </c>
      <c r="S14" s="5" t="s">
        <v>85</v>
      </c>
      <c r="T14" s="5">
        <v>2</v>
      </c>
      <c r="U14" s="5" t="s">
        <v>86</v>
      </c>
      <c r="V14" s="5">
        <v>0</v>
      </c>
      <c r="W14" s="5">
        <v>0</v>
      </c>
      <c r="X14" s="5" t="s">
        <v>482</v>
      </c>
      <c r="Y14" s="5" t="s">
        <v>88</v>
      </c>
      <c r="Z14" s="5" t="s">
        <v>89</v>
      </c>
      <c r="AA14" s="2">
        <v>2010</v>
      </c>
      <c r="AB14" s="2" t="s">
        <v>535</v>
      </c>
      <c r="AC14" s="2">
        <v>5</v>
      </c>
      <c r="AD14" s="2" t="s">
        <v>311</v>
      </c>
      <c r="AE14" s="2">
        <v>1</v>
      </c>
      <c r="AF14" s="2" t="s">
        <v>482</v>
      </c>
      <c r="AG14" s="2" t="s">
        <v>127</v>
      </c>
      <c r="AH14" s="2">
        <v>10.5</v>
      </c>
      <c r="AI14" s="2">
        <v>0</v>
      </c>
      <c r="AJ14" s="2">
        <v>0</v>
      </c>
      <c r="AK14" s="2" t="s">
        <v>93</v>
      </c>
      <c r="AL14" s="2">
        <v>1</v>
      </c>
      <c r="AM14" s="2" t="s">
        <v>357</v>
      </c>
      <c r="AN14" s="2">
        <v>2</v>
      </c>
      <c r="AO14" s="2" t="s">
        <v>482</v>
      </c>
      <c r="AP14" s="2" t="s">
        <v>127</v>
      </c>
      <c r="AQ14" s="2">
        <v>11</v>
      </c>
      <c r="AR14" s="2">
        <v>0</v>
      </c>
      <c r="AS14" s="2">
        <v>0</v>
      </c>
      <c r="AT14" s="2" t="s">
        <v>93</v>
      </c>
      <c r="AU14" s="2">
        <v>1</v>
      </c>
      <c r="AV14" s="2" t="s">
        <v>358</v>
      </c>
      <c r="AW14" s="2">
        <v>3</v>
      </c>
      <c r="AX14" s="2" t="s">
        <v>482</v>
      </c>
      <c r="AY14" s="2" t="s">
        <v>127</v>
      </c>
      <c r="AZ14" s="2">
        <v>11.5</v>
      </c>
      <c r="BA14" s="2">
        <v>0</v>
      </c>
      <c r="BB14" s="2">
        <v>0</v>
      </c>
      <c r="BC14" s="2" t="s">
        <v>93</v>
      </c>
      <c r="BD14" s="2">
        <v>1</v>
      </c>
      <c r="BE14" s="2" t="s">
        <v>272</v>
      </c>
      <c r="BF14" s="2">
        <v>4</v>
      </c>
      <c r="BG14" s="2" t="s">
        <v>482</v>
      </c>
      <c r="BH14" s="2" t="s">
        <v>127</v>
      </c>
      <c r="BI14" s="2">
        <v>11.5</v>
      </c>
      <c r="BJ14" s="2">
        <v>0</v>
      </c>
      <c r="BK14" s="2">
        <v>0</v>
      </c>
      <c r="BL14" s="2" t="s">
        <v>93</v>
      </c>
      <c r="BM14" s="2">
        <v>1</v>
      </c>
    </row>
    <row r="15" spans="1:66">
      <c r="A15" s="5">
        <v>14</v>
      </c>
      <c r="B15" s="5" t="s">
        <v>536</v>
      </c>
      <c r="C15" s="5">
        <v>9217279</v>
      </c>
      <c r="D15" s="5" t="s">
        <v>537</v>
      </c>
      <c r="E15" s="5" t="s">
        <v>538</v>
      </c>
      <c r="F15" s="5"/>
      <c r="G15" s="5" t="s">
        <v>539</v>
      </c>
      <c r="H15" s="5" t="s">
        <v>540</v>
      </c>
      <c r="I15" s="5" t="s">
        <v>78</v>
      </c>
      <c r="J15" s="5" t="s">
        <v>107</v>
      </c>
      <c r="K15" s="5" t="s">
        <v>541</v>
      </c>
      <c r="L15" s="5" t="s">
        <v>81</v>
      </c>
      <c r="M15" s="5" t="s">
        <v>126</v>
      </c>
      <c r="N15" s="5" t="s">
        <v>540</v>
      </c>
      <c r="O15" s="5">
        <v>9180</v>
      </c>
      <c r="P15" s="5">
        <v>21994142</v>
      </c>
      <c r="Q15" s="5" t="s">
        <v>542</v>
      </c>
      <c r="R15" s="5">
        <v>2006</v>
      </c>
      <c r="S15" s="5" t="s">
        <v>85</v>
      </c>
      <c r="T15" s="5">
        <v>0</v>
      </c>
      <c r="U15" s="5" t="s">
        <v>86</v>
      </c>
      <c r="V15" s="5">
        <v>0</v>
      </c>
      <c r="W15" s="5">
        <v>0</v>
      </c>
      <c r="X15" s="5" t="s">
        <v>87</v>
      </c>
      <c r="Y15" s="5" t="s">
        <v>88</v>
      </c>
      <c r="Z15" s="5" t="s">
        <v>89</v>
      </c>
      <c r="AA15" s="2">
        <v>2010</v>
      </c>
      <c r="AC15" s="2">
        <v>2</v>
      </c>
      <c r="AD15" s="2" t="s">
        <v>311</v>
      </c>
      <c r="AE15" s="2">
        <v>1</v>
      </c>
      <c r="AF15" s="2" t="s">
        <v>87</v>
      </c>
      <c r="AG15" s="2" t="s">
        <v>543</v>
      </c>
      <c r="AH15" s="2">
        <v>10.66</v>
      </c>
      <c r="AI15" s="2">
        <v>0</v>
      </c>
      <c r="AJ15" s="2">
        <v>0</v>
      </c>
      <c r="AK15" s="2" t="s">
        <v>93</v>
      </c>
      <c r="AL15" s="2">
        <v>1</v>
      </c>
      <c r="AM15" s="2" t="s">
        <v>357</v>
      </c>
      <c r="AN15" s="2">
        <v>2</v>
      </c>
      <c r="AO15" s="2" t="s">
        <v>87</v>
      </c>
      <c r="AP15" s="2" t="s">
        <v>544</v>
      </c>
      <c r="AQ15" s="2">
        <v>10.24</v>
      </c>
      <c r="AR15" s="2">
        <v>0</v>
      </c>
      <c r="AS15" s="2">
        <v>0</v>
      </c>
      <c r="AT15" s="2" t="s">
        <v>93</v>
      </c>
      <c r="AU15" s="2">
        <v>1</v>
      </c>
      <c r="AV15" s="2" t="s">
        <v>272</v>
      </c>
      <c r="AW15" s="2">
        <v>3</v>
      </c>
      <c r="AX15" s="2" t="s">
        <v>87</v>
      </c>
      <c r="AY15" s="2" t="s">
        <v>545</v>
      </c>
      <c r="AZ15" s="2">
        <v>10.27</v>
      </c>
      <c r="BA15" s="2">
        <v>0</v>
      </c>
      <c r="BB15" s="2">
        <v>0</v>
      </c>
      <c r="BC15" s="2" t="s">
        <v>93</v>
      </c>
      <c r="BD15" s="2">
        <v>0</v>
      </c>
      <c r="BE15" s="2" t="s">
        <v>274</v>
      </c>
      <c r="BF15" s="2">
        <v>4</v>
      </c>
      <c r="BG15" s="2" t="s">
        <v>87</v>
      </c>
      <c r="BH15" s="2" t="s">
        <v>546</v>
      </c>
      <c r="BI15" s="2">
        <v>10.5</v>
      </c>
      <c r="BJ15" s="2">
        <v>0</v>
      </c>
      <c r="BK15" s="2">
        <v>0</v>
      </c>
      <c r="BL15" s="2" t="s">
        <v>93</v>
      </c>
      <c r="BM15" s="2">
        <v>0</v>
      </c>
    </row>
    <row r="16" spans="1:66">
      <c r="A16" s="5">
        <v>15</v>
      </c>
      <c r="B16" s="5" t="s">
        <v>547</v>
      </c>
      <c r="C16" s="5">
        <v>8353231</v>
      </c>
      <c r="D16" s="5" t="s">
        <v>548</v>
      </c>
      <c r="E16" s="5" t="s">
        <v>549</v>
      </c>
      <c r="F16" s="5" t="s">
        <v>550</v>
      </c>
      <c r="G16" s="5" t="s">
        <v>551</v>
      </c>
      <c r="H16" s="5" t="s">
        <v>552</v>
      </c>
      <c r="I16" s="5" t="s">
        <v>78</v>
      </c>
      <c r="J16" s="5" t="s">
        <v>107</v>
      </c>
      <c r="K16" s="5" t="s">
        <v>553</v>
      </c>
      <c r="L16" s="5" t="s">
        <v>81</v>
      </c>
      <c r="M16" s="5" t="s">
        <v>554</v>
      </c>
      <c r="N16" s="5" t="s">
        <v>552</v>
      </c>
      <c r="O16" s="5">
        <v>2260</v>
      </c>
      <c r="P16" s="5">
        <v>55290287</v>
      </c>
      <c r="Q16" s="5" t="s">
        <v>555</v>
      </c>
      <c r="R16" s="5">
        <v>1998</v>
      </c>
      <c r="S16" s="5" t="s">
        <v>85</v>
      </c>
      <c r="T16" s="5">
        <v>1</v>
      </c>
      <c r="U16" s="5" t="s">
        <v>86</v>
      </c>
      <c r="V16" s="5">
        <v>0</v>
      </c>
      <c r="W16" s="5">
        <v>0</v>
      </c>
      <c r="X16" s="5" t="s">
        <v>220</v>
      </c>
      <c r="Y16" s="5" t="s">
        <v>88</v>
      </c>
      <c r="Z16" s="5" t="s">
        <v>89</v>
      </c>
      <c r="AA16" s="2">
        <v>2003</v>
      </c>
      <c r="AB16" s="2" t="s">
        <v>556</v>
      </c>
      <c r="AC16" s="2">
        <v>3</v>
      </c>
      <c r="AD16" s="2" t="s">
        <v>96</v>
      </c>
      <c r="AE16" s="2">
        <v>1</v>
      </c>
      <c r="AF16" s="2" t="s">
        <v>391</v>
      </c>
      <c r="AG16" s="2" t="s">
        <v>557</v>
      </c>
      <c r="AH16" s="2">
        <v>10.49</v>
      </c>
      <c r="AI16" s="2">
        <v>0</v>
      </c>
      <c r="AJ16" s="2">
        <v>0</v>
      </c>
      <c r="AK16" s="2" t="s">
        <v>93</v>
      </c>
      <c r="AL16" s="2">
        <v>0</v>
      </c>
      <c r="AM16" s="2" t="s">
        <v>558</v>
      </c>
      <c r="AN16" s="2">
        <v>2</v>
      </c>
      <c r="AO16" s="2" t="s">
        <v>391</v>
      </c>
      <c r="AP16" s="2" t="s">
        <v>559</v>
      </c>
      <c r="AQ16" s="2">
        <v>10.28</v>
      </c>
      <c r="AR16" s="2">
        <v>0</v>
      </c>
      <c r="AS16" s="2">
        <v>1</v>
      </c>
      <c r="AT16" s="2" t="s">
        <v>93</v>
      </c>
      <c r="AU16" s="2">
        <v>1</v>
      </c>
      <c r="AV16" s="2" t="s">
        <v>514</v>
      </c>
      <c r="AW16" s="2">
        <v>3</v>
      </c>
      <c r="AX16" s="2" t="s">
        <v>220</v>
      </c>
      <c r="AY16" s="2" t="s">
        <v>560</v>
      </c>
      <c r="AZ16" s="2">
        <v>11.4</v>
      </c>
      <c r="BA16" s="2">
        <v>0</v>
      </c>
      <c r="BB16" s="2">
        <v>0</v>
      </c>
      <c r="BC16" s="2" t="s">
        <v>93</v>
      </c>
      <c r="BD16" s="2">
        <v>1</v>
      </c>
      <c r="BE16" s="2" t="s">
        <v>505</v>
      </c>
      <c r="BF16" s="2">
        <v>4</v>
      </c>
      <c r="BG16" s="2" t="s">
        <v>220</v>
      </c>
      <c r="BH16" s="2" t="s">
        <v>561</v>
      </c>
      <c r="BI16" s="2">
        <v>11.2</v>
      </c>
      <c r="BJ16" s="2">
        <v>0</v>
      </c>
      <c r="BK16" s="2">
        <v>0</v>
      </c>
      <c r="BL16" s="2" t="s">
        <v>93</v>
      </c>
      <c r="BM16" s="2">
        <v>0</v>
      </c>
      <c r="BN16" s="2">
        <v>1</v>
      </c>
    </row>
    <row r="17" spans="1:66">
      <c r="A17" s="5">
        <v>16</v>
      </c>
      <c r="B17" s="5" t="s">
        <v>652</v>
      </c>
      <c r="C17" s="5">
        <v>5341101</v>
      </c>
      <c r="D17" s="5" t="s">
        <v>653</v>
      </c>
      <c r="E17" s="5" t="s">
        <v>654</v>
      </c>
      <c r="F17" s="5"/>
      <c r="G17" s="5" t="s">
        <v>655</v>
      </c>
      <c r="H17" s="5" t="s">
        <v>656</v>
      </c>
      <c r="I17" s="5" t="s">
        <v>78</v>
      </c>
      <c r="J17" s="5" t="s">
        <v>107</v>
      </c>
      <c r="K17" s="5" t="s">
        <v>657</v>
      </c>
      <c r="L17" s="5" t="s">
        <v>81</v>
      </c>
      <c r="M17" s="5" t="s">
        <v>125</v>
      </c>
      <c r="N17" s="5" t="s">
        <v>656</v>
      </c>
      <c r="O17" s="5">
        <v>3014</v>
      </c>
      <c r="P17" s="5">
        <v>96643824</v>
      </c>
      <c r="Q17" s="5" t="s">
        <v>658</v>
      </c>
      <c r="R17" s="5">
        <v>1998</v>
      </c>
      <c r="S17" s="5" t="s">
        <v>85</v>
      </c>
      <c r="T17" s="5">
        <v>2</v>
      </c>
      <c r="U17" s="5" t="s">
        <v>86</v>
      </c>
      <c r="V17" s="5">
        <v>0</v>
      </c>
      <c r="W17" s="5">
        <v>0</v>
      </c>
      <c r="X17" s="5" t="s">
        <v>87</v>
      </c>
      <c r="Y17" s="5" t="s">
        <v>88</v>
      </c>
      <c r="Z17" s="5" t="s">
        <v>89</v>
      </c>
      <c r="AA17" s="2">
        <v>2003</v>
      </c>
      <c r="AB17" s="2" t="s">
        <v>659</v>
      </c>
      <c r="AC17" s="2">
        <v>2</v>
      </c>
      <c r="AD17" s="2" t="s">
        <v>123</v>
      </c>
      <c r="AE17" s="2">
        <v>1</v>
      </c>
      <c r="AF17" s="2" t="s">
        <v>87</v>
      </c>
      <c r="AG17" s="2" t="s">
        <v>127</v>
      </c>
      <c r="AH17" s="2">
        <v>10.92</v>
      </c>
      <c r="AI17" s="2">
        <v>0</v>
      </c>
      <c r="AJ17" s="2">
        <v>1</v>
      </c>
      <c r="AK17" s="2" t="s">
        <v>93</v>
      </c>
      <c r="AL17" s="2">
        <v>1</v>
      </c>
      <c r="AM17" s="2" t="s">
        <v>558</v>
      </c>
      <c r="AN17" s="2">
        <v>2</v>
      </c>
      <c r="AO17" s="2" t="s">
        <v>87</v>
      </c>
      <c r="AP17" s="2" t="s">
        <v>127</v>
      </c>
      <c r="AQ17" s="2">
        <v>10.4</v>
      </c>
      <c r="AR17" s="2">
        <v>0</v>
      </c>
      <c r="AS17" s="2">
        <v>0</v>
      </c>
      <c r="AT17" s="2" t="s">
        <v>93</v>
      </c>
      <c r="AU17" s="2">
        <v>0</v>
      </c>
      <c r="AV17" s="2" t="s">
        <v>514</v>
      </c>
      <c r="AW17" s="2">
        <v>3</v>
      </c>
      <c r="AX17" s="2" t="s">
        <v>87</v>
      </c>
      <c r="AY17" s="2" t="s">
        <v>127</v>
      </c>
      <c r="AZ17" s="2">
        <v>10.7</v>
      </c>
      <c r="BA17" s="2">
        <v>0</v>
      </c>
      <c r="BB17" s="2">
        <v>0</v>
      </c>
      <c r="BC17" s="2" t="s">
        <v>93</v>
      </c>
      <c r="BD17" s="2">
        <v>0</v>
      </c>
      <c r="BE17" s="2" t="s">
        <v>505</v>
      </c>
      <c r="BF17" s="2">
        <v>4</v>
      </c>
      <c r="BG17" s="2" t="s">
        <v>87</v>
      </c>
      <c r="BH17" s="2" t="s">
        <v>127</v>
      </c>
      <c r="BI17" s="2">
        <v>10.199999999999999</v>
      </c>
      <c r="BJ17" s="2">
        <v>0</v>
      </c>
      <c r="BK17" s="2">
        <v>0</v>
      </c>
      <c r="BL17" s="2" t="s">
        <v>93</v>
      </c>
      <c r="BM17" s="2">
        <v>0</v>
      </c>
      <c r="BN17" s="2">
        <v>1</v>
      </c>
    </row>
    <row r="18" spans="1:66">
      <c r="A18" s="5">
        <v>17</v>
      </c>
      <c r="B18" s="5" t="s">
        <v>562</v>
      </c>
      <c r="C18" s="5">
        <v>6781459</v>
      </c>
      <c r="D18" s="5" t="s">
        <v>563</v>
      </c>
      <c r="E18" s="5" t="s">
        <v>564</v>
      </c>
      <c r="F18" s="5"/>
      <c r="G18" s="5" t="s">
        <v>565</v>
      </c>
      <c r="H18" s="5" t="s">
        <v>566</v>
      </c>
      <c r="I18" s="5" t="s">
        <v>78</v>
      </c>
      <c r="J18" s="5" t="s">
        <v>107</v>
      </c>
      <c r="K18" s="5" t="s">
        <v>567</v>
      </c>
      <c r="L18" s="5" t="s">
        <v>81</v>
      </c>
      <c r="M18" s="5" t="s">
        <v>150</v>
      </c>
      <c r="N18" s="5" t="s">
        <v>568</v>
      </c>
      <c r="O18" s="5">
        <v>5071</v>
      </c>
      <c r="P18" s="5">
        <v>97557292</v>
      </c>
      <c r="Q18" s="5" t="s">
        <v>569</v>
      </c>
      <c r="R18" s="5">
        <v>1997</v>
      </c>
      <c r="S18" s="5" t="s">
        <v>85</v>
      </c>
      <c r="T18" s="5">
        <v>1</v>
      </c>
      <c r="U18" s="5" t="s">
        <v>86</v>
      </c>
      <c r="V18" s="5">
        <v>0</v>
      </c>
      <c r="W18" s="5">
        <v>4</v>
      </c>
      <c r="X18" s="5" t="s">
        <v>87</v>
      </c>
      <c r="Y18" s="5" t="s">
        <v>88</v>
      </c>
      <c r="Z18" s="5" t="s">
        <v>89</v>
      </c>
      <c r="AA18" s="2">
        <v>2002</v>
      </c>
      <c r="AC18" s="2">
        <v>1</v>
      </c>
      <c r="AD18" s="2" t="s">
        <v>96</v>
      </c>
      <c r="AE18" s="2">
        <v>1</v>
      </c>
      <c r="AF18" s="2" t="s">
        <v>87</v>
      </c>
      <c r="AG18" s="2">
        <v>1</v>
      </c>
      <c r="AH18" s="2">
        <v>10</v>
      </c>
      <c r="AI18" s="2">
        <v>0</v>
      </c>
      <c r="AJ18" s="2">
        <v>1</v>
      </c>
      <c r="AK18" s="2" t="s">
        <v>93</v>
      </c>
      <c r="AL18" s="2">
        <v>1</v>
      </c>
      <c r="AM18" s="2" t="s">
        <v>123</v>
      </c>
      <c r="AN18" s="2">
        <v>2</v>
      </c>
      <c r="AO18" s="2" t="s">
        <v>87</v>
      </c>
      <c r="AP18" s="2">
        <v>2</v>
      </c>
      <c r="AQ18" s="2">
        <v>10</v>
      </c>
      <c r="AR18" s="2">
        <v>0</v>
      </c>
      <c r="AS18" s="2">
        <v>0</v>
      </c>
      <c r="AT18" s="2" t="s">
        <v>93</v>
      </c>
      <c r="AU18" s="2">
        <v>0</v>
      </c>
      <c r="AV18" s="2" t="s">
        <v>558</v>
      </c>
      <c r="AW18" s="2">
        <v>3</v>
      </c>
      <c r="AX18" s="2" t="s">
        <v>87</v>
      </c>
      <c r="AY18" s="2">
        <v>3</v>
      </c>
      <c r="AZ18" s="2">
        <v>11</v>
      </c>
      <c r="BA18" s="2">
        <v>0</v>
      </c>
      <c r="BB18" s="2">
        <v>0</v>
      </c>
      <c r="BC18" s="2" t="s">
        <v>93</v>
      </c>
      <c r="BD18" s="2">
        <v>0</v>
      </c>
      <c r="BE18" s="2" t="s">
        <v>514</v>
      </c>
      <c r="BF18" s="2">
        <v>4</v>
      </c>
      <c r="BG18" s="2" t="s">
        <v>87</v>
      </c>
      <c r="BH18" s="2">
        <v>4</v>
      </c>
      <c r="BI18" s="2">
        <v>10</v>
      </c>
      <c r="BJ18" s="2">
        <v>0</v>
      </c>
      <c r="BK18" s="2">
        <v>0</v>
      </c>
      <c r="BL18" s="2" t="s">
        <v>93</v>
      </c>
      <c r="BM18" s="2">
        <v>1</v>
      </c>
      <c r="BN18" s="2">
        <v>1</v>
      </c>
    </row>
    <row r="19" spans="1:66">
      <c r="A19" s="5">
        <v>18</v>
      </c>
      <c r="B19" s="5" t="s">
        <v>660</v>
      </c>
      <c r="C19" s="5">
        <v>5309391</v>
      </c>
      <c r="D19" s="5" t="s">
        <v>661</v>
      </c>
      <c r="E19" s="5" t="s">
        <v>662</v>
      </c>
      <c r="F19" s="5" t="s">
        <v>663</v>
      </c>
      <c r="G19" s="5" t="s">
        <v>664</v>
      </c>
      <c r="H19" s="5" t="s">
        <v>125</v>
      </c>
      <c r="I19" s="5" t="s">
        <v>78</v>
      </c>
      <c r="J19" s="5" t="s">
        <v>79</v>
      </c>
      <c r="K19" s="5" t="s">
        <v>665</v>
      </c>
      <c r="L19" s="5" t="s">
        <v>81</v>
      </c>
      <c r="M19" s="5" t="s">
        <v>125</v>
      </c>
      <c r="N19" s="5" t="s">
        <v>125</v>
      </c>
      <c r="O19" s="5">
        <v>3076</v>
      </c>
      <c r="P19" s="5">
        <v>28654522</v>
      </c>
      <c r="Q19" s="5" t="s">
        <v>666</v>
      </c>
      <c r="R19" s="5">
        <v>1993</v>
      </c>
      <c r="S19" s="5" t="s">
        <v>85</v>
      </c>
      <c r="T19" s="5">
        <v>1</v>
      </c>
      <c r="U19" s="5" t="s">
        <v>175</v>
      </c>
      <c r="V19" s="5">
        <v>0</v>
      </c>
      <c r="W19" s="5">
        <v>0</v>
      </c>
      <c r="X19" s="5" t="s">
        <v>87</v>
      </c>
      <c r="Y19" s="5" t="s">
        <v>88</v>
      </c>
      <c r="Z19" s="5" t="s">
        <v>89</v>
      </c>
      <c r="AA19" s="2">
        <v>2000</v>
      </c>
      <c r="AC19" s="2">
        <v>3</v>
      </c>
      <c r="AD19" s="2" t="s">
        <v>95</v>
      </c>
      <c r="AE19" s="2">
        <v>1</v>
      </c>
      <c r="AF19" s="2" t="s">
        <v>87</v>
      </c>
      <c r="AG19" s="2" t="s">
        <v>667</v>
      </c>
      <c r="AH19" s="2">
        <v>10.55</v>
      </c>
      <c r="AI19" s="2">
        <v>0</v>
      </c>
      <c r="AJ19" s="2">
        <v>0</v>
      </c>
      <c r="AK19" s="2" t="s">
        <v>93</v>
      </c>
      <c r="AL19" s="2">
        <v>1</v>
      </c>
      <c r="AM19" s="2" t="s">
        <v>121</v>
      </c>
      <c r="AN19" s="2">
        <v>2</v>
      </c>
      <c r="AO19" s="2" t="s">
        <v>87</v>
      </c>
      <c r="AP19" s="2" t="s">
        <v>667</v>
      </c>
      <c r="AQ19" s="2">
        <v>11</v>
      </c>
      <c r="AR19" s="2">
        <v>0</v>
      </c>
      <c r="AS19" s="2">
        <v>0</v>
      </c>
      <c r="AT19" s="2" t="s">
        <v>93</v>
      </c>
      <c r="AU19" s="2">
        <v>1</v>
      </c>
      <c r="AV19" s="2" t="s">
        <v>96</v>
      </c>
      <c r="AW19" s="2">
        <v>3</v>
      </c>
      <c r="AX19" s="2" t="s">
        <v>87</v>
      </c>
      <c r="AY19" s="2" t="s">
        <v>667</v>
      </c>
      <c r="AZ19" s="2">
        <v>10.56</v>
      </c>
      <c r="BA19" s="2">
        <v>0</v>
      </c>
      <c r="BB19" s="2">
        <v>0</v>
      </c>
      <c r="BC19" s="2" t="s">
        <v>93</v>
      </c>
      <c r="BD19" s="2">
        <v>0</v>
      </c>
      <c r="BE19" s="2" t="s">
        <v>558</v>
      </c>
      <c r="BF19" s="2">
        <v>4</v>
      </c>
      <c r="BG19" s="2" t="s">
        <v>87</v>
      </c>
      <c r="BH19" s="2" t="s">
        <v>667</v>
      </c>
      <c r="BI19" s="2">
        <v>11.3</v>
      </c>
      <c r="BJ19" s="2">
        <v>0</v>
      </c>
      <c r="BK19" s="2">
        <v>0</v>
      </c>
      <c r="BL19" s="2" t="s">
        <v>93</v>
      </c>
      <c r="BM19" s="2">
        <v>1</v>
      </c>
    </row>
    <row r="20" spans="1:66">
      <c r="A20" s="5">
        <v>19</v>
      </c>
      <c r="B20" s="5" t="s">
        <v>570</v>
      </c>
      <c r="C20" s="5">
        <v>3571160</v>
      </c>
      <c r="D20" s="5" t="s">
        <v>571</v>
      </c>
      <c r="E20" s="5" t="s">
        <v>572</v>
      </c>
      <c r="F20" s="5"/>
      <c r="G20" s="5" t="s">
        <v>573</v>
      </c>
      <c r="H20" s="5" t="s">
        <v>574</v>
      </c>
      <c r="I20" s="5" t="s">
        <v>78</v>
      </c>
      <c r="J20" s="5" t="s">
        <v>107</v>
      </c>
      <c r="K20" s="5" t="s">
        <v>575</v>
      </c>
      <c r="L20" s="5" t="s">
        <v>81</v>
      </c>
      <c r="M20" s="5" t="s">
        <v>192</v>
      </c>
      <c r="N20" s="5" t="s">
        <v>574</v>
      </c>
      <c r="O20" s="5">
        <v>4160</v>
      </c>
      <c r="P20" s="5">
        <v>22981733</v>
      </c>
      <c r="Q20" s="5" t="s">
        <v>576</v>
      </c>
      <c r="R20" s="5">
        <v>2007</v>
      </c>
      <c r="S20" s="5" t="s">
        <v>85</v>
      </c>
      <c r="T20" s="5">
        <v>0</v>
      </c>
      <c r="U20" s="5" t="s">
        <v>86</v>
      </c>
      <c r="V20" s="5">
        <v>0</v>
      </c>
      <c r="W20" s="5">
        <v>0</v>
      </c>
      <c r="X20" s="5" t="s">
        <v>482</v>
      </c>
      <c r="Y20" s="5" t="s">
        <v>88</v>
      </c>
      <c r="Z20" s="5" t="s">
        <v>89</v>
      </c>
      <c r="AA20" s="2">
        <v>2011</v>
      </c>
      <c r="AB20" s="2" t="s">
        <v>577</v>
      </c>
      <c r="AC20" s="2">
        <v>3</v>
      </c>
      <c r="AD20" s="2" t="s">
        <v>357</v>
      </c>
      <c r="AE20" s="2">
        <v>1</v>
      </c>
      <c r="AF20" s="2" t="s">
        <v>482</v>
      </c>
      <c r="AG20" s="2" t="s">
        <v>578</v>
      </c>
      <c r="AH20" s="2">
        <v>10.5</v>
      </c>
      <c r="AI20" s="2">
        <v>0</v>
      </c>
      <c r="AJ20" s="2">
        <v>0</v>
      </c>
      <c r="AK20" s="2" t="s">
        <v>93</v>
      </c>
      <c r="AL20" s="2">
        <v>1</v>
      </c>
      <c r="AM20" s="2" t="s">
        <v>358</v>
      </c>
      <c r="AN20" s="2">
        <v>2</v>
      </c>
      <c r="AO20" s="2" t="s">
        <v>482</v>
      </c>
      <c r="AP20" s="2" t="s">
        <v>578</v>
      </c>
      <c r="AQ20" s="2">
        <v>10.5</v>
      </c>
      <c r="AR20" s="2">
        <v>0</v>
      </c>
      <c r="AS20" s="2">
        <v>0</v>
      </c>
      <c r="AT20" s="2" t="s">
        <v>93</v>
      </c>
      <c r="AU20" s="2">
        <v>1</v>
      </c>
      <c r="AV20" s="2" t="s">
        <v>272</v>
      </c>
      <c r="AW20" s="2">
        <v>3</v>
      </c>
      <c r="AX20" s="2" t="s">
        <v>482</v>
      </c>
      <c r="AY20" s="2" t="s">
        <v>578</v>
      </c>
      <c r="AZ20" s="2">
        <v>10</v>
      </c>
      <c r="BA20" s="2">
        <v>0</v>
      </c>
      <c r="BB20" s="2">
        <v>0</v>
      </c>
      <c r="BC20" s="2" t="s">
        <v>93</v>
      </c>
      <c r="BD20" s="2">
        <v>1</v>
      </c>
      <c r="BE20" s="2" t="s">
        <v>274</v>
      </c>
      <c r="BF20" s="2">
        <v>4</v>
      </c>
      <c r="BG20" s="2" t="s">
        <v>482</v>
      </c>
      <c r="BH20" s="2" t="s">
        <v>578</v>
      </c>
      <c r="BI20" s="2">
        <v>11</v>
      </c>
      <c r="BJ20" s="2">
        <v>0</v>
      </c>
      <c r="BK20" s="2">
        <v>0</v>
      </c>
      <c r="BL20" s="2" t="s">
        <v>93</v>
      </c>
      <c r="BM20" s="2">
        <v>1</v>
      </c>
    </row>
    <row r="21" spans="1:66">
      <c r="A21" s="5">
        <v>20</v>
      </c>
      <c r="B21" s="5" t="s">
        <v>668</v>
      </c>
      <c r="C21" s="5">
        <v>5068985</v>
      </c>
      <c r="D21" s="5" t="s">
        <v>669</v>
      </c>
      <c r="E21" s="5" t="s">
        <v>517</v>
      </c>
      <c r="F21" s="5" t="s">
        <v>669</v>
      </c>
      <c r="G21" s="5" t="s">
        <v>670</v>
      </c>
      <c r="H21" s="5" t="s">
        <v>671</v>
      </c>
      <c r="I21" s="5" t="s">
        <v>78</v>
      </c>
      <c r="J21" s="5" t="s">
        <v>107</v>
      </c>
      <c r="K21" s="5" t="s">
        <v>672</v>
      </c>
      <c r="L21" s="5" t="s">
        <v>81</v>
      </c>
      <c r="M21" s="5" t="s">
        <v>192</v>
      </c>
      <c r="N21" s="5" t="s">
        <v>673</v>
      </c>
      <c r="O21" s="5">
        <v>4160</v>
      </c>
      <c r="P21" s="5">
        <v>97206787</v>
      </c>
      <c r="Q21" s="5" t="s">
        <v>674</v>
      </c>
      <c r="R21" s="5">
        <v>1989</v>
      </c>
      <c r="S21" s="5" t="s">
        <v>85</v>
      </c>
      <c r="T21" s="5">
        <v>1</v>
      </c>
      <c r="U21" s="5" t="s">
        <v>86</v>
      </c>
      <c r="V21" s="5">
        <v>0</v>
      </c>
      <c r="W21" s="5">
        <v>0</v>
      </c>
      <c r="X21" s="5" t="s">
        <v>482</v>
      </c>
      <c r="Y21" s="5" t="s">
        <v>88</v>
      </c>
      <c r="Z21" s="5" t="s">
        <v>89</v>
      </c>
      <c r="AA21" s="2">
        <v>2000</v>
      </c>
      <c r="AB21" s="2" t="s">
        <v>675</v>
      </c>
      <c r="AC21" s="2">
        <v>2</v>
      </c>
      <c r="AD21" s="2" t="s">
        <v>676</v>
      </c>
      <c r="AE21" s="2">
        <v>1</v>
      </c>
      <c r="AF21" s="2" t="s">
        <v>87</v>
      </c>
      <c r="AG21" s="2" t="s">
        <v>677</v>
      </c>
      <c r="AH21" s="2">
        <v>9.5</v>
      </c>
      <c r="AI21" s="2">
        <v>0</v>
      </c>
      <c r="AJ21" s="2">
        <v>1</v>
      </c>
      <c r="AK21" s="2" t="s">
        <v>184</v>
      </c>
      <c r="AL21" s="2">
        <v>0</v>
      </c>
      <c r="AM21" s="2" t="s">
        <v>678</v>
      </c>
      <c r="AN21" s="2">
        <v>2</v>
      </c>
      <c r="AO21" s="2" t="s">
        <v>87</v>
      </c>
      <c r="AP21" s="2" t="s">
        <v>679</v>
      </c>
      <c r="AQ21" s="2">
        <v>11</v>
      </c>
      <c r="AR21" s="2">
        <v>0</v>
      </c>
      <c r="AS21" s="2">
        <v>0</v>
      </c>
      <c r="AT21" s="2" t="s">
        <v>93</v>
      </c>
      <c r="AU21" s="2">
        <v>1</v>
      </c>
      <c r="AV21" s="2" t="s">
        <v>602</v>
      </c>
      <c r="AW21" s="2">
        <v>3</v>
      </c>
      <c r="AX21" s="2" t="s">
        <v>87</v>
      </c>
      <c r="AY21" s="2" t="s">
        <v>680</v>
      </c>
      <c r="AZ21" s="2">
        <v>11</v>
      </c>
      <c r="BA21" s="2">
        <v>0</v>
      </c>
      <c r="BB21" s="2">
        <v>0</v>
      </c>
      <c r="BC21" s="2" t="s">
        <v>93</v>
      </c>
      <c r="BD21" s="2">
        <v>1</v>
      </c>
      <c r="BE21" s="2" t="s">
        <v>123</v>
      </c>
      <c r="BF21" s="2">
        <v>4</v>
      </c>
      <c r="BG21" s="2" t="s">
        <v>482</v>
      </c>
      <c r="BH21" s="2" t="s">
        <v>681</v>
      </c>
      <c r="BI21" s="2">
        <v>10.3</v>
      </c>
      <c r="BJ21" s="2">
        <v>0</v>
      </c>
      <c r="BK21" s="2">
        <v>0</v>
      </c>
      <c r="BL21" s="2" t="s">
        <v>93</v>
      </c>
      <c r="BM21" s="2">
        <v>1</v>
      </c>
      <c r="BN21" s="2">
        <v>1</v>
      </c>
    </row>
    <row r="22" spans="1:66">
      <c r="A22" s="5">
        <v>21</v>
      </c>
      <c r="B22" s="5" t="s">
        <v>579</v>
      </c>
      <c r="C22" s="5">
        <v>5813030</v>
      </c>
      <c r="D22" s="5" t="s">
        <v>580</v>
      </c>
      <c r="E22" s="5" t="s">
        <v>581</v>
      </c>
      <c r="F22" s="5"/>
      <c r="G22" s="5" t="s">
        <v>582</v>
      </c>
      <c r="H22" s="5" t="s">
        <v>583</v>
      </c>
      <c r="I22" s="5" t="s">
        <v>78</v>
      </c>
      <c r="J22" s="5" t="s">
        <v>107</v>
      </c>
      <c r="K22" s="5" t="s">
        <v>584</v>
      </c>
      <c r="L22" s="5" t="s">
        <v>81</v>
      </c>
      <c r="M22" s="5" t="s">
        <v>82</v>
      </c>
      <c r="N22" s="5" t="s">
        <v>199</v>
      </c>
      <c r="O22" s="5">
        <v>6020</v>
      </c>
      <c r="P22" s="5">
        <v>22249145</v>
      </c>
      <c r="Q22" s="5" t="s">
        <v>585</v>
      </c>
      <c r="R22" s="5">
        <v>1993</v>
      </c>
      <c r="S22" s="5" t="s">
        <v>85</v>
      </c>
      <c r="T22" s="5">
        <v>0</v>
      </c>
      <c r="U22" s="5" t="s">
        <v>86</v>
      </c>
      <c r="V22" s="5">
        <v>0</v>
      </c>
      <c r="W22" s="5">
        <v>0</v>
      </c>
      <c r="X22" s="5" t="s">
        <v>220</v>
      </c>
      <c r="Y22" s="5" t="s">
        <v>88</v>
      </c>
      <c r="Z22" s="5" t="s">
        <v>89</v>
      </c>
      <c r="AA22" s="2">
        <v>1997</v>
      </c>
      <c r="AB22" s="2" t="s">
        <v>586</v>
      </c>
      <c r="AC22" s="2">
        <v>0</v>
      </c>
      <c r="AD22" s="2" t="s">
        <v>91</v>
      </c>
      <c r="AE22" s="2">
        <v>1</v>
      </c>
      <c r="AF22" s="2" t="s">
        <v>220</v>
      </c>
      <c r="AG22" s="2" t="s">
        <v>127</v>
      </c>
      <c r="AH22" s="2">
        <v>10</v>
      </c>
      <c r="AI22" s="2">
        <v>0</v>
      </c>
      <c r="AJ22" s="2">
        <v>0</v>
      </c>
      <c r="AK22" s="2" t="s">
        <v>93</v>
      </c>
      <c r="AL22" s="2">
        <v>0</v>
      </c>
      <c r="AM22" s="2" t="s">
        <v>180</v>
      </c>
      <c r="AN22" s="2">
        <v>2</v>
      </c>
      <c r="AO22" s="2" t="s">
        <v>220</v>
      </c>
      <c r="AP22" s="2" t="s">
        <v>127</v>
      </c>
      <c r="AQ22" s="2">
        <v>9.7799999999999994</v>
      </c>
      <c r="AR22" s="2">
        <v>0</v>
      </c>
      <c r="AS22" s="2">
        <v>0</v>
      </c>
      <c r="AT22" s="2" t="s">
        <v>184</v>
      </c>
      <c r="AU22" s="2">
        <v>1</v>
      </c>
      <c r="AV22" s="2" t="s">
        <v>94</v>
      </c>
      <c r="AW22" s="2">
        <v>3</v>
      </c>
      <c r="AX22" s="2" t="s">
        <v>220</v>
      </c>
      <c r="AY22" s="2" t="s">
        <v>127</v>
      </c>
      <c r="AZ22" s="2">
        <v>10</v>
      </c>
      <c r="BA22" s="2">
        <v>0</v>
      </c>
      <c r="BB22" s="2">
        <v>0</v>
      </c>
      <c r="BC22" s="2" t="s">
        <v>93</v>
      </c>
      <c r="BD22" s="2">
        <v>0</v>
      </c>
      <c r="BE22" s="2" t="s">
        <v>95</v>
      </c>
      <c r="BF22" s="2">
        <v>4</v>
      </c>
      <c r="BG22" s="2" t="s">
        <v>220</v>
      </c>
      <c r="BH22" s="2" t="s">
        <v>127</v>
      </c>
      <c r="BI22" s="2">
        <v>10</v>
      </c>
      <c r="BJ22" s="2">
        <v>0</v>
      </c>
      <c r="BK22" s="2">
        <v>0</v>
      </c>
      <c r="BL22" s="2" t="s">
        <v>93</v>
      </c>
      <c r="BM22" s="2">
        <v>1</v>
      </c>
    </row>
    <row r="23" spans="1:66">
      <c r="A23" s="5">
        <v>22</v>
      </c>
      <c r="B23" s="5" t="s">
        <v>587</v>
      </c>
      <c r="C23" s="5">
        <v>5825156</v>
      </c>
      <c r="D23" s="5" t="s">
        <v>124</v>
      </c>
      <c r="E23" s="5" t="s">
        <v>588</v>
      </c>
      <c r="F23" s="5"/>
      <c r="G23" s="5" t="s">
        <v>589</v>
      </c>
      <c r="H23" s="5" t="s">
        <v>199</v>
      </c>
      <c r="I23" s="5" t="s">
        <v>78</v>
      </c>
      <c r="J23" s="5" t="s">
        <v>107</v>
      </c>
      <c r="K23" s="5" t="s">
        <v>590</v>
      </c>
      <c r="L23" s="5" t="s">
        <v>81</v>
      </c>
      <c r="M23" s="5" t="s">
        <v>82</v>
      </c>
      <c r="N23" s="5" t="s">
        <v>199</v>
      </c>
      <c r="O23" s="5">
        <v>6020</v>
      </c>
      <c r="P23" s="5">
        <v>97212419</v>
      </c>
      <c r="Q23" s="5" t="s">
        <v>591</v>
      </c>
      <c r="R23" s="5">
        <v>1994</v>
      </c>
      <c r="S23" s="5" t="s">
        <v>85</v>
      </c>
      <c r="T23" s="5">
        <v>1</v>
      </c>
      <c r="U23" s="5" t="s">
        <v>86</v>
      </c>
      <c r="V23" s="5">
        <v>0</v>
      </c>
      <c r="W23" s="5">
        <v>0</v>
      </c>
      <c r="X23" s="5" t="s">
        <v>220</v>
      </c>
      <c r="Y23" s="5" t="s">
        <v>88</v>
      </c>
      <c r="Z23" s="5" t="s">
        <v>89</v>
      </c>
      <c r="AA23" s="2">
        <v>1999</v>
      </c>
      <c r="AB23" s="2" t="s">
        <v>90</v>
      </c>
      <c r="AC23" s="2">
        <v>0</v>
      </c>
      <c r="AD23" s="2" t="s">
        <v>180</v>
      </c>
      <c r="AE23" s="2">
        <v>1</v>
      </c>
      <c r="AF23" s="2" t="s">
        <v>220</v>
      </c>
      <c r="AG23" s="2" t="s">
        <v>127</v>
      </c>
      <c r="AH23" s="2">
        <v>10.24</v>
      </c>
      <c r="AI23" s="2">
        <v>0</v>
      </c>
      <c r="AJ23" s="2">
        <v>0</v>
      </c>
      <c r="AK23" s="2" t="s">
        <v>93</v>
      </c>
      <c r="AL23" s="2">
        <v>1</v>
      </c>
      <c r="AM23" s="2" t="s">
        <v>94</v>
      </c>
      <c r="AN23" s="2">
        <v>2</v>
      </c>
      <c r="AO23" s="2" t="s">
        <v>220</v>
      </c>
      <c r="AP23" s="2" t="s">
        <v>127</v>
      </c>
      <c r="AQ23" s="2">
        <v>10.83</v>
      </c>
      <c r="AR23" s="2">
        <v>0</v>
      </c>
      <c r="AS23" s="2">
        <v>0</v>
      </c>
      <c r="AT23" s="2" t="s">
        <v>93</v>
      </c>
      <c r="AU23" s="2">
        <v>0</v>
      </c>
      <c r="AV23" s="2" t="s">
        <v>121</v>
      </c>
      <c r="AW23" s="2">
        <v>3</v>
      </c>
      <c r="AX23" s="2" t="s">
        <v>220</v>
      </c>
      <c r="AY23" s="2" t="s">
        <v>127</v>
      </c>
      <c r="AZ23" s="2">
        <v>10.42</v>
      </c>
      <c r="BA23" s="2">
        <v>0</v>
      </c>
      <c r="BB23" s="2">
        <v>1</v>
      </c>
      <c r="BC23" s="2" t="s">
        <v>93</v>
      </c>
      <c r="BD23" s="2">
        <v>0</v>
      </c>
      <c r="BE23" s="2" t="s">
        <v>96</v>
      </c>
      <c r="BF23" s="2">
        <v>4</v>
      </c>
      <c r="BG23" s="2" t="s">
        <v>220</v>
      </c>
      <c r="BH23" s="2" t="s">
        <v>127</v>
      </c>
      <c r="BI23" s="2">
        <v>10.88</v>
      </c>
      <c r="BJ23" s="2">
        <v>0</v>
      </c>
      <c r="BK23" s="2">
        <v>0</v>
      </c>
      <c r="BL23" s="2" t="s">
        <v>93</v>
      </c>
      <c r="BM23" s="2">
        <v>0</v>
      </c>
      <c r="BN23" s="2">
        <v>1</v>
      </c>
    </row>
    <row r="24" spans="1:66">
      <c r="A24" s="5">
        <v>23</v>
      </c>
      <c r="B24" s="5" t="s">
        <v>592</v>
      </c>
      <c r="C24" s="5">
        <v>5245609</v>
      </c>
      <c r="D24" s="5" t="s">
        <v>593</v>
      </c>
      <c r="E24" s="5" t="s">
        <v>594</v>
      </c>
      <c r="F24" s="5"/>
      <c r="G24" s="5" t="s">
        <v>595</v>
      </c>
      <c r="H24" s="5" t="s">
        <v>596</v>
      </c>
      <c r="I24" s="5" t="s">
        <v>78</v>
      </c>
      <c r="J24" s="5" t="s">
        <v>107</v>
      </c>
      <c r="K24" s="5" t="s">
        <v>597</v>
      </c>
      <c r="L24" s="5" t="s">
        <v>81</v>
      </c>
      <c r="M24" s="5" t="s">
        <v>125</v>
      </c>
      <c r="N24" s="5" t="s">
        <v>596</v>
      </c>
      <c r="O24" s="5">
        <v>3034</v>
      </c>
      <c r="P24" s="5">
        <v>50751199</v>
      </c>
      <c r="Q24" s="5" t="s">
        <v>598</v>
      </c>
      <c r="R24" s="5">
        <v>1987</v>
      </c>
      <c r="S24" s="5" t="s">
        <v>85</v>
      </c>
      <c r="T24" s="5">
        <v>2</v>
      </c>
      <c r="U24" s="5" t="s">
        <v>86</v>
      </c>
      <c r="V24" s="5">
        <v>0</v>
      </c>
      <c r="W24" s="5">
        <v>0</v>
      </c>
      <c r="X24" s="5" t="s">
        <v>87</v>
      </c>
      <c r="Y24" s="5" t="s">
        <v>88</v>
      </c>
      <c r="Z24" s="5" t="s">
        <v>89</v>
      </c>
      <c r="AA24" s="2">
        <v>1993</v>
      </c>
      <c r="AB24" s="2" t="s">
        <v>599</v>
      </c>
      <c r="AC24" s="2">
        <v>0</v>
      </c>
      <c r="AD24" s="2" t="s">
        <v>600</v>
      </c>
      <c r="AE24" s="2">
        <v>1</v>
      </c>
      <c r="AF24" s="2" t="s">
        <v>87</v>
      </c>
      <c r="AG24" s="2" t="s">
        <v>127</v>
      </c>
      <c r="AH24" s="2">
        <v>10</v>
      </c>
      <c r="AI24" s="2">
        <v>0</v>
      </c>
      <c r="AJ24" s="2">
        <v>0</v>
      </c>
      <c r="AK24" s="2" t="s">
        <v>93</v>
      </c>
      <c r="AL24" s="2">
        <v>0</v>
      </c>
      <c r="AM24" s="2" t="s">
        <v>601</v>
      </c>
      <c r="AN24" s="2">
        <v>2</v>
      </c>
      <c r="AO24" s="2" t="s">
        <v>87</v>
      </c>
      <c r="AP24" s="2" t="s">
        <v>127</v>
      </c>
      <c r="AQ24" s="2">
        <v>10.44</v>
      </c>
      <c r="AR24" s="2">
        <v>0</v>
      </c>
      <c r="AS24" s="2">
        <v>2</v>
      </c>
      <c r="AT24" s="2" t="s">
        <v>93</v>
      </c>
      <c r="AU24" s="2">
        <v>0</v>
      </c>
      <c r="AV24" s="2" t="s">
        <v>602</v>
      </c>
      <c r="AW24" s="2">
        <v>3</v>
      </c>
      <c r="AX24" s="2" t="s">
        <v>87</v>
      </c>
      <c r="AY24" s="2" t="s">
        <v>127</v>
      </c>
      <c r="AZ24" s="2">
        <v>10.49</v>
      </c>
      <c r="BA24" s="2">
        <v>0</v>
      </c>
      <c r="BB24" s="2">
        <v>0</v>
      </c>
      <c r="BC24" s="2" t="s">
        <v>93</v>
      </c>
      <c r="BD24" s="2">
        <v>1</v>
      </c>
      <c r="BE24" s="2" t="s">
        <v>177</v>
      </c>
      <c r="BF24" s="2">
        <v>4</v>
      </c>
      <c r="BG24" s="2" t="s">
        <v>87</v>
      </c>
      <c r="BH24" s="2" t="s">
        <v>127</v>
      </c>
      <c r="BI24" s="2">
        <v>10.91</v>
      </c>
      <c r="BJ24" s="2">
        <v>0</v>
      </c>
      <c r="BK24" s="2">
        <v>0</v>
      </c>
      <c r="BL24" s="2" t="s">
        <v>93</v>
      </c>
      <c r="BM24" s="2">
        <v>0</v>
      </c>
      <c r="BN24" s="2">
        <v>2</v>
      </c>
    </row>
    <row r="25" spans="1:66">
      <c r="A25" s="5">
        <v>24</v>
      </c>
      <c r="B25" s="5" t="s">
        <v>603</v>
      </c>
      <c r="C25" s="5">
        <v>3380988</v>
      </c>
      <c r="D25" s="5" t="s">
        <v>604</v>
      </c>
      <c r="E25" s="5" t="s">
        <v>157</v>
      </c>
      <c r="F25" s="5" t="s">
        <v>605</v>
      </c>
      <c r="G25" s="5" t="s">
        <v>606</v>
      </c>
      <c r="H25" s="5" t="s">
        <v>607</v>
      </c>
      <c r="I25" s="5" t="s">
        <v>78</v>
      </c>
      <c r="J25" s="5" t="s">
        <v>79</v>
      </c>
      <c r="K25" s="5" t="s">
        <v>608</v>
      </c>
      <c r="L25" s="5" t="s">
        <v>81</v>
      </c>
      <c r="M25" s="5" t="s">
        <v>82</v>
      </c>
      <c r="N25" s="5" t="s">
        <v>200</v>
      </c>
      <c r="O25" s="5">
        <v>6001</v>
      </c>
      <c r="P25" s="5">
        <v>95045534</v>
      </c>
      <c r="Q25" s="5" t="s">
        <v>609</v>
      </c>
      <c r="R25" s="5">
        <v>1987</v>
      </c>
      <c r="S25" s="5" t="s">
        <v>85</v>
      </c>
      <c r="T25" s="5">
        <v>1</v>
      </c>
      <c r="U25" s="5" t="s">
        <v>175</v>
      </c>
      <c r="V25" s="5">
        <v>0</v>
      </c>
      <c r="W25" s="5">
        <v>0</v>
      </c>
      <c r="X25" s="5" t="s">
        <v>482</v>
      </c>
      <c r="Y25" s="5" t="s">
        <v>88</v>
      </c>
      <c r="Z25" s="5" t="s">
        <v>89</v>
      </c>
      <c r="AA25" s="2">
        <v>2011</v>
      </c>
      <c r="AB25" s="2" t="s">
        <v>610</v>
      </c>
      <c r="AC25" s="2">
        <v>2</v>
      </c>
      <c r="AD25" s="2" t="s">
        <v>611</v>
      </c>
      <c r="AE25" s="2">
        <v>1</v>
      </c>
      <c r="AF25" s="2" t="s">
        <v>220</v>
      </c>
      <c r="AG25" s="2" t="s">
        <v>612</v>
      </c>
      <c r="AH25" s="2">
        <v>10</v>
      </c>
      <c r="AI25" s="2">
        <v>0</v>
      </c>
      <c r="AJ25" s="2">
        <v>0</v>
      </c>
      <c r="AK25" s="2" t="s">
        <v>93</v>
      </c>
      <c r="AL25" s="2">
        <v>1</v>
      </c>
      <c r="AM25" s="2" t="s">
        <v>600</v>
      </c>
      <c r="AN25" s="2">
        <v>2</v>
      </c>
      <c r="AO25" s="2" t="s">
        <v>220</v>
      </c>
      <c r="AP25" s="2" t="s">
        <v>613</v>
      </c>
      <c r="AQ25" s="2">
        <v>10</v>
      </c>
      <c r="AR25" s="2">
        <v>0</v>
      </c>
      <c r="AS25" s="2">
        <v>0</v>
      </c>
      <c r="AT25" s="2" t="s">
        <v>93</v>
      </c>
      <c r="AU25" s="2">
        <v>1</v>
      </c>
      <c r="AV25" s="2" t="s">
        <v>272</v>
      </c>
      <c r="AW25" s="2">
        <v>3</v>
      </c>
      <c r="AX25" s="2" t="s">
        <v>482</v>
      </c>
      <c r="AY25" s="2" t="s">
        <v>614</v>
      </c>
      <c r="AZ25" s="2">
        <v>10</v>
      </c>
      <c r="BA25" s="2">
        <v>0</v>
      </c>
      <c r="BB25" s="2">
        <v>0</v>
      </c>
      <c r="BC25" s="2" t="s">
        <v>93</v>
      </c>
      <c r="BD25" s="2">
        <v>1</v>
      </c>
      <c r="BE25" s="2" t="s">
        <v>274</v>
      </c>
      <c r="BF25" s="2">
        <v>4</v>
      </c>
      <c r="BG25" s="2" t="s">
        <v>482</v>
      </c>
      <c r="BH25" s="2" t="s">
        <v>613</v>
      </c>
      <c r="BI25" s="2">
        <v>10</v>
      </c>
      <c r="BJ25" s="2">
        <v>0</v>
      </c>
      <c r="BK25" s="2">
        <v>0</v>
      </c>
      <c r="BL25" s="2" t="s">
        <v>93</v>
      </c>
      <c r="BM25" s="2">
        <v>1</v>
      </c>
    </row>
    <row r="26" spans="1:66">
      <c r="A26" s="5">
        <v>25</v>
      </c>
      <c r="B26" s="5" t="s">
        <v>615</v>
      </c>
      <c r="C26" s="5">
        <v>4333405</v>
      </c>
      <c r="D26" s="5" t="s">
        <v>616</v>
      </c>
      <c r="E26" s="5" t="s">
        <v>617</v>
      </c>
      <c r="F26" s="5"/>
      <c r="G26" s="5" t="s">
        <v>618</v>
      </c>
      <c r="H26" s="5" t="s">
        <v>619</v>
      </c>
      <c r="I26" s="5" t="s">
        <v>78</v>
      </c>
      <c r="J26" s="5" t="s">
        <v>107</v>
      </c>
      <c r="K26" s="5" t="s">
        <v>620</v>
      </c>
      <c r="L26" s="5" t="s">
        <v>81</v>
      </c>
      <c r="M26" s="5" t="s">
        <v>126</v>
      </c>
      <c r="N26" s="5" t="s">
        <v>194</v>
      </c>
      <c r="O26" s="5">
        <v>9100</v>
      </c>
      <c r="P26" s="5">
        <v>96219703</v>
      </c>
      <c r="Q26" s="5" t="s">
        <v>621</v>
      </c>
      <c r="R26" s="5">
        <v>1990</v>
      </c>
      <c r="S26" s="5" t="s">
        <v>85</v>
      </c>
      <c r="T26" s="5">
        <v>1</v>
      </c>
      <c r="U26" s="5" t="s">
        <v>86</v>
      </c>
      <c r="V26" s="5">
        <v>0</v>
      </c>
      <c r="W26" s="5">
        <v>0</v>
      </c>
      <c r="X26" s="5" t="s">
        <v>622</v>
      </c>
      <c r="Y26" s="5" t="s">
        <v>88</v>
      </c>
      <c r="Z26" s="5" t="s">
        <v>89</v>
      </c>
      <c r="AA26" s="2">
        <v>1997</v>
      </c>
      <c r="AB26" s="2" t="s">
        <v>623</v>
      </c>
      <c r="AC26" s="2">
        <v>14</v>
      </c>
      <c r="AD26" s="2" t="s">
        <v>602</v>
      </c>
      <c r="AE26" s="2">
        <v>1</v>
      </c>
      <c r="AF26" s="2" t="s">
        <v>622</v>
      </c>
      <c r="AG26" s="2" t="s">
        <v>624</v>
      </c>
      <c r="AH26" s="2">
        <v>10</v>
      </c>
      <c r="AI26" s="2">
        <v>0</v>
      </c>
      <c r="AJ26" s="2">
        <v>0</v>
      </c>
      <c r="AK26" s="2" t="s">
        <v>93</v>
      </c>
      <c r="AL26" s="2">
        <v>1</v>
      </c>
      <c r="AM26" s="2" t="s">
        <v>91</v>
      </c>
      <c r="AN26" s="2">
        <v>2</v>
      </c>
      <c r="AO26" s="2" t="s">
        <v>622</v>
      </c>
      <c r="AP26" s="2" t="s">
        <v>625</v>
      </c>
      <c r="AQ26" s="2">
        <v>10.33</v>
      </c>
      <c r="AR26" s="2">
        <v>0</v>
      </c>
      <c r="AS26" s="2">
        <v>1</v>
      </c>
      <c r="AT26" s="2" t="s">
        <v>93</v>
      </c>
      <c r="AU26" s="2">
        <v>0</v>
      </c>
      <c r="AV26" s="2" t="s">
        <v>180</v>
      </c>
      <c r="AW26" s="2">
        <v>3</v>
      </c>
      <c r="AX26" s="2" t="s">
        <v>622</v>
      </c>
      <c r="AY26" s="2" t="s">
        <v>626</v>
      </c>
      <c r="AZ26" s="2">
        <v>10</v>
      </c>
      <c r="BA26" s="2">
        <v>0</v>
      </c>
      <c r="BB26" s="2">
        <v>0</v>
      </c>
      <c r="BC26" s="2" t="s">
        <v>93</v>
      </c>
      <c r="BD26" s="2">
        <v>0</v>
      </c>
      <c r="BE26" s="2" t="s">
        <v>95</v>
      </c>
      <c r="BF26" s="2">
        <v>4</v>
      </c>
      <c r="BG26" s="2" t="s">
        <v>622</v>
      </c>
      <c r="BH26" s="2" t="s">
        <v>627</v>
      </c>
      <c r="BI26" s="2">
        <v>11.5</v>
      </c>
      <c r="BJ26" s="2">
        <v>0</v>
      </c>
      <c r="BK26" s="2">
        <v>1</v>
      </c>
      <c r="BL26" s="2" t="s">
        <v>93</v>
      </c>
      <c r="BM26" s="2">
        <v>1</v>
      </c>
      <c r="BN26" s="2">
        <v>2</v>
      </c>
    </row>
    <row r="27" spans="1:66">
      <c r="A27" s="5">
        <v>26</v>
      </c>
      <c r="B27" s="5" t="s">
        <v>628</v>
      </c>
      <c r="C27" s="5">
        <v>6028673</v>
      </c>
      <c r="D27" s="5" t="s">
        <v>483</v>
      </c>
      <c r="E27" s="5" t="s">
        <v>629</v>
      </c>
      <c r="F27" s="5"/>
      <c r="G27" s="5" t="s">
        <v>630</v>
      </c>
      <c r="H27" s="5" t="s">
        <v>631</v>
      </c>
      <c r="I27" s="5" t="s">
        <v>78</v>
      </c>
      <c r="J27" s="5" t="s">
        <v>107</v>
      </c>
      <c r="K27" s="5" t="s">
        <v>632</v>
      </c>
      <c r="L27" s="5" t="s">
        <v>81</v>
      </c>
      <c r="M27" s="5" t="s">
        <v>126</v>
      </c>
      <c r="N27" s="5" t="s">
        <v>631</v>
      </c>
      <c r="O27" s="5">
        <v>9114</v>
      </c>
      <c r="P27" s="5">
        <v>97954288</v>
      </c>
      <c r="Q27" s="5" t="s">
        <v>633</v>
      </c>
      <c r="R27" s="5">
        <v>2001</v>
      </c>
      <c r="S27" s="5" t="s">
        <v>85</v>
      </c>
      <c r="T27" s="5">
        <v>2</v>
      </c>
      <c r="U27" s="5" t="s">
        <v>86</v>
      </c>
      <c r="V27" s="5">
        <v>0</v>
      </c>
      <c r="W27" s="5">
        <v>0</v>
      </c>
      <c r="X27" s="5" t="s">
        <v>101</v>
      </c>
      <c r="Y27" s="5" t="s">
        <v>88</v>
      </c>
      <c r="Z27" s="5" t="s">
        <v>89</v>
      </c>
      <c r="AA27" s="2">
        <v>2007</v>
      </c>
      <c r="AB27" s="2" t="s">
        <v>634</v>
      </c>
      <c r="AC27" s="2">
        <v>6</v>
      </c>
      <c r="AD27" s="2" t="s">
        <v>514</v>
      </c>
      <c r="AE27" s="2">
        <v>1</v>
      </c>
      <c r="AF27" s="2" t="s">
        <v>101</v>
      </c>
      <c r="AG27" s="2" t="s">
        <v>635</v>
      </c>
      <c r="AH27" s="2">
        <v>10</v>
      </c>
      <c r="AI27" s="2">
        <v>0</v>
      </c>
      <c r="AJ27" s="2">
        <v>0</v>
      </c>
      <c r="AK27" s="2" t="s">
        <v>93</v>
      </c>
      <c r="AL27" s="2">
        <v>0</v>
      </c>
      <c r="AM27" s="2" t="s">
        <v>505</v>
      </c>
      <c r="AN27" s="2">
        <v>2</v>
      </c>
      <c r="AO27" s="2" t="s">
        <v>101</v>
      </c>
      <c r="AP27" s="2" t="s">
        <v>635</v>
      </c>
      <c r="AQ27" s="2">
        <v>10</v>
      </c>
      <c r="AR27" s="2">
        <v>0</v>
      </c>
      <c r="AS27" s="2">
        <v>1</v>
      </c>
      <c r="AT27" s="2" t="s">
        <v>93</v>
      </c>
      <c r="AU27" s="2">
        <v>0</v>
      </c>
      <c r="AV27" s="2" t="s">
        <v>309</v>
      </c>
      <c r="AW27" s="2">
        <v>3</v>
      </c>
      <c r="AX27" s="2" t="s">
        <v>101</v>
      </c>
      <c r="AY27" s="2" t="s">
        <v>635</v>
      </c>
      <c r="AZ27" s="2">
        <v>10</v>
      </c>
      <c r="BA27" s="2">
        <v>0</v>
      </c>
      <c r="BB27" s="2">
        <v>1</v>
      </c>
      <c r="BC27" s="2" t="s">
        <v>93</v>
      </c>
      <c r="BD27" s="2">
        <v>0</v>
      </c>
      <c r="BE27" s="2" t="s">
        <v>311</v>
      </c>
      <c r="BF27" s="2">
        <v>4</v>
      </c>
      <c r="BG27" s="2" t="s">
        <v>101</v>
      </c>
      <c r="BH27" s="2" t="s">
        <v>635</v>
      </c>
      <c r="BI27" s="2">
        <v>10</v>
      </c>
      <c r="BJ27" s="2">
        <v>0</v>
      </c>
      <c r="BK27" s="2">
        <v>0</v>
      </c>
      <c r="BL27" s="2" t="s">
        <v>93</v>
      </c>
      <c r="BM27" s="2">
        <v>1</v>
      </c>
      <c r="BN27" s="2">
        <v>2</v>
      </c>
    </row>
    <row r="28" spans="1:66">
      <c r="A28" s="5">
        <v>27</v>
      </c>
      <c r="B28" s="5" t="s">
        <v>636</v>
      </c>
      <c r="C28" s="5">
        <v>5703713</v>
      </c>
      <c r="D28" s="5" t="s">
        <v>485</v>
      </c>
      <c r="E28" s="5" t="s">
        <v>637</v>
      </c>
      <c r="F28" s="5"/>
      <c r="G28" s="5" t="s">
        <v>638</v>
      </c>
      <c r="H28" s="5" t="s">
        <v>639</v>
      </c>
      <c r="I28" s="5" t="s">
        <v>78</v>
      </c>
      <c r="J28" s="5" t="s">
        <v>107</v>
      </c>
      <c r="K28" s="5" t="s">
        <v>640</v>
      </c>
      <c r="L28" s="5" t="s">
        <v>81</v>
      </c>
      <c r="M28" s="5" t="s">
        <v>192</v>
      </c>
      <c r="N28" s="5" t="s">
        <v>639</v>
      </c>
      <c r="O28" s="5">
        <v>4160</v>
      </c>
      <c r="P28" s="5">
        <v>25529983</v>
      </c>
      <c r="Q28" s="5" t="s">
        <v>641</v>
      </c>
      <c r="R28" s="5">
        <v>1994</v>
      </c>
      <c r="S28" s="5" t="s">
        <v>85</v>
      </c>
      <c r="T28" s="5">
        <v>3</v>
      </c>
      <c r="U28" s="5" t="s">
        <v>86</v>
      </c>
      <c r="V28" s="5">
        <v>0</v>
      </c>
      <c r="W28" s="5">
        <v>1</v>
      </c>
      <c r="X28" s="5" t="s">
        <v>391</v>
      </c>
      <c r="Y28" s="5" t="s">
        <v>88</v>
      </c>
      <c r="Z28" s="5" t="s">
        <v>89</v>
      </c>
      <c r="AA28" s="2">
        <v>2001</v>
      </c>
      <c r="AC28" s="2">
        <v>0</v>
      </c>
      <c r="AD28" s="2" t="s">
        <v>180</v>
      </c>
      <c r="AE28" s="2">
        <v>1</v>
      </c>
      <c r="AF28" s="2" t="s">
        <v>391</v>
      </c>
      <c r="AG28" s="2" t="s">
        <v>642</v>
      </c>
      <c r="AH28" s="2">
        <v>10.029999999999999</v>
      </c>
      <c r="AI28" s="2">
        <v>0</v>
      </c>
      <c r="AJ28" s="2">
        <v>2</v>
      </c>
      <c r="AK28" s="2" t="s">
        <v>93</v>
      </c>
      <c r="AL28" s="2">
        <v>1</v>
      </c>
      <c r="AM28" s="2" t="s">
        <v>121</v>
      </c>
      <c r="AN28" s="2">
        <v>2</v>
      </c>
      <c r="AO28" s="2" t="s">
        <v>391</v>
      </c>
      <c r="AP28" s="2" t="s">
        <v>642</v>
      </c>
      <c r="AQ28" s="2">
        <v>10.09</v>
      </c>
      <c r="AR28" s="2">
        <v>0</v>
      </c>
      <c r="AS28" s="2">
        <v>1</v>
      </c>
      <c r="AT28" s="2" t="s">
        <v>93</v>
      </c>
      <c r="AU28" s="2">
        <v>0</v>
      </c>
      <c r="AV28" s="2" t="s">
        <v>123</v>
      </c>
      <c r="AW28" s="2">
        <v>3</v>
      </c>
      <c r="AX28" s="2" t="s">
        <v>391</v>
      </c>
      <c r="AY28" s="2" t="s">
        <v>642</v>
      </c>
      <c r="AZ28" s="2">
        <v>9.94</v>
      </c>
      <c r="BA28" s="2">
        <v>0</v>
      </c>
      <c r="BB28" s="2">
        <v>0</v>
      </c>
      <c r="BC28" s="2" t="s">
        <v>93</v>
      </c>
      <c r="BD28" s="2">
        <v>0</v>
      </c>
      <c r="BE28" s="2" t="s">
        <v>558</v>
      </c>
      <c r="BF28" s="2">
        <v>4</v>
      </c>
      <c r="BG28" s="2" t="s">
        <v>391</v>
      </c>
      <c r="BH28" s="2" t="s">
        <v>642</v>
      </c>
      <c r="BI28" s="2">
        <v>10.54</v>
      </c>
      <c r="BJ28" s="2">
        <v>0</v>
      </c>
      <c r="BK28" s="2">
        <v>0</v>
      </c>
      <c r="BL28" s="2" t="s">
        <v>93</v>
      </c>
      <c r="BM28" s="2">
        <v>0</v>
      </c>
      <c r="BN28" s="2">
        <v>3</v>
      </c>
    </row>
    <row r="29" spans="1:66">
      <c r="A29" s="5">
        <v>28</v>
      </c>
      <c r="B29" s="5" t="s">
        <v>643</v>
      </c>
      <c r="C29" s="5">
        <v>8274029</v>
      </c>
      <c r="D29" s="5" t="s">
        <v>644</v>
      </c>
      <c r="E29" s="5" t="s">
        <v>645</v>
      </c>
      <c r="F29" s="5" t="s">
        <v>644</v>
      </c>
      <c r="G29" s="5" t="s">
        <v>646</v>
      </c>
      <c r="H29" s="5" t="s">
        <v>647</v>
      </c>
      <c r="I29" s="5" t="s">
        <v>78</v>
      </c>
      <c r="J29" s="5" t="s">
        <v>79</v>
      </c>
      <c r="K29" s="5" t="s">
        <v>648</v>
      </c>
      <c r="L29" s="5" t="s">
        <v>81</v>
      </c>
      <c r="M29" s="5" t="s">
        <v>100</v>
      </c>
      <c r="N29" s="5" t="s">
        <v>649</v>
      </c>
      <c r="O29" s="5">
        <v>5115</v>
      </c>
      <c r="P29" s="5">
        <v>24623949</v>
      </c>
      <c r="Q29" s="5" t="s">
        <v>650</v>
      </c>
      <c r="R29" s="5">
        <v>2000</v>
      </c>
      <c r="S29" s="5" t="s">
        <v>85</v>
      </c>
      <c r="T29" s="5">
        <v>4</v>
      </c>
      <c r="U29" s="5" t="s">
        <v>86</v>
      </c>
      <c r="V29" s="5">
        <v>0</v>
      </c>
      <c r="W29" s="5">
        <v>0</v>
      </c>
      <c r="X29" s="5" t="s">
        <v>101</v>
      </c>
      <c r="Y29" s="5" t="s">
        <v>88</v>
      </c>
      <c r="Z29" s="5" t="s">
        <v>89</v>
      </c>
      <c r="AA29" s="2">
        <v>2009</v>
      </c>
      <c r="AB29" s="2" t="s">
        <v>651</v>
      </c>
      <c r="AC29" s="2">
        <v>0</v>
      </c>
      <c r="AD29" s="2" t="s">
        <v>505</v>
      </c>
      <c r="AE29" s="2">
        <v>1</v>
      </c>
      <c r="AF29" s="2" t="s">
        <v>101</v>
      </c>
      <c r="AG29" s="2" t="s">
        <v>127</v>
      </c>
      <c r="AH29" s="2">
        <v>10.32</v>
      </c>
      <c r="AI29" s="2">
        <v>0</v>
      </c>
      <c r="AJ29" s="2">
        <v>1</v>
      </c>
      <c r="AK29" s="2" t="s">
        <v>93</v>
      </c>
      <c r="AL29" s="2">
        <v>1</v>
      </c>
      <c r="AM29" s="2" t="s">
        <v>309</v>
      </c>
      <c r="AN29" s="2">
        <v>2</v>
      </c>
      <c r="AO29" s="2" t="s">
        <v>101</v>
      </c>
      <c r="AP29" s="2" t="s">
        <v>127</v>
      </c>
      <c r="AQ29" s="2">
        <v>10.52</v>
      </c>
      <c r="AR29" s="2">
        <v>0</v>
      </c>
      <c r="AS29" s="2">
        <v>1</v>
      </c>
      <c r="AT29" s="2" t="s">
        <v>93</v>
      </c>
      <c r="AU29" s="2">
        <v>0</v>
      </c>
      <c r="AV29" s="2" t="s">
        <v>311</v>
      </c>
      <c r="AW29" s="2">
        <v>3</v>
      </c>
      <c r="AX29" s="2" t="s">
        <v>101</v>
      </c>
      <c r="AY29" s="2" t="s">
        <v>127</v>
      </c>
      <c r="AZ29" s="2">
        <v>10.4</v>
      </c>
      <c r="BA29" s="2">
        <v>0</v>
      </c>
      <c r="BB29" s="2">
        <v>0</v>
      </c>
      <c r="BC29" s="2" t="s">
        <v>93</v>
      </c>
      <c r="BD29" s="2">
        <v>1</v>
      </c>
      <c r="BE29" s="2" t="s">
        <v>358</v>
      </c>
      <c r="BF29" s="2">
        <v>4</v>
      </c>
      <c r="BG29" s="2" t="s">
        <v>101</v>
      </c>
      <c r="BH29" s="2" t="s">
        <v>127</v>
      </c>
      <c r="BI29" s="2">
        <v>10.199999999999999</v>
      </c>
      <c r="BJ29" s="2">
        <v>0</v>
      </c>
      <c r="BK29" s="2">
        <v>1</v>
      </c>
      <c r="BL29" s="2" t="s">
        <v>93</v>
      </c>
      <c r="BM29" s="2">
        <v>0</v>
      </c>
      <c r="BN29" s="2">
        <v>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26"/>
  <sheetViews>
    <sheetView workbookViewId="0">
      <selection sqref="A1:BS26"/>
    </sheetView>
  </sheetViews>
  <sheetFormatPr baseColWidth="10" defaultRowHeight="15"/>
  <cols>
    <col min="1" max="1" width="6.42578125" style="2" customWidth="1"/>
    <col min="2" max="5" width="11.42578125" style="2"/>
    <col min="6" max="23" width="0" style="2" hidden="1" customWidth="1"/>
    <col min="24" max="24" width="11.42578125" style="2"/>
    <col min="25" max="25" width="0" style="2" hidden="1" customWidth="1"/>
    <col min="26" max="26" width="11.42578125" style="2"/>
    <col min="27" max="70" width="0" style="2" hidden="1" customWidth="1"/>
    <col min="71" max="71" width="11.42578125" style="2"/>
    <col min="72" max="78" width="0" style="2" hidden="1" customWidth="1"/>
    <col min="79" max="16384" width="11.42578125" style="2"/>
  </cols>
  <sheetData>
    <row r="1" spans="1:78">
      <c r="A1" s="5" t="s">
        <v>1</v>
      </c>
      <c r="B1" s="5" t="s">
        <v>0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48</v>
      </c>
      <c r="AX1" s="5" t="s">
        <v>49</v>
      </c>
      <c r="AY1" s="5" t="s">
        <v>50</v>
      </c>
      <c r="AZ1" s="5" t="s">
        <v>51</v>
      </c>
      <c r="BA1" s="5" t="s">
        <v>52</v>
      </c>
      <c r="BB1" s="5" t="s">
        <v>53</v>
      </c>
      <c r="BC1" s="5" t="s">
        <v>54</v>
      </c>
      <c r="BD1" s="5" t="s">
        <v>55</v>
      </c>
      <c r="BE1" s="5" t="s">
        <v>56</v>
      </c>
      <c r="BF1" s="5" t="s">
        <v>57</v>
      </c>
      <c r="BG1" s="5" t="s">
        <v>58</v>
      </c>
      <c r="BH1" s="5" t="s">
        <v>59</v>
      </c>
      <c r="BI1" s="5" t="s">
        <v>60</v>
      </c>
      <c r="BJ1" s="5" t="s">
        <v>61</v>
      </c>
      <c r="BK1" s="5" t="s">
        <v>62</v>
      </c>
      <c r="BL1" s="5" t="s">
        <v>63</v>
      </c>
      <c r="BM1" s="5" t="s">
        <v>64</v>
      </c>
      <c r="BN1" s="5" t="s">
        <v>65</v>
      </c>
      <c r="BO1" s="5"/>
      <c r="BP1" s="6" t="s">
        <v>393</v>
      </c>
      <c r="BQ1" s="5" t="s">
        <v>394</v>
      </c>
      <c r="BR1" s="5" t="s">
        <v>395</v>
      </c>
      <c r="BS1" s="7" t="s">
        <v>396</v>
      </c>
      <c r="BT1" s="2" t="s">
        <v>66</v>
      </c>
      <c r="BU1" s="2" t="s">
        <v>67</v>
      </c>
      <c r="BV1" s="2" t="s">
        <v>68</v>
      </c>
      <c r="BW1" s="2" t="s">
        <v>69</v>
      </c>
      <c r="BX1" s="2" t="s">
        <v>70</v>
      </c>
      <c r="BY1" s="2" t="s">
        <v>71</v>
      </c>
    </row>
    <row r="2" spans="1:78">
      <c r="A2" s="8">
        <v>1</v>
      </c>
      <c r="B2" s="8" t="s">
        <v>437</v>
      </c>
      <c r="C2" s="8">
        <v>4853775</v>
      </c>
      <c r="D2" s="8" t="s">
        <v>438</v>
      </c>
      <c r="E2" s="8" t="s">
        <v>439</v>
      </c>
      <c r="F2" s="8" t="s">
        <v>438</v>
      </c>
      <c r="G2" s="8" t="s">
        <v>440</v>
      </c>
      <c r="H2" s="8" t="s">
        <v>183</v>
      </c>
      <c r="I2" s="8" t="s">
        <v>78</v>
      </c>
      <c r="J2" s="8" t="s">
        <v>79</v>
      </c>
      <c r="K2" s="8" t="s">
        <v>441</v>
      </c>
      <c r="L2" s="8" t="s">
        <v>81</v>
      </c>
      <c r="M2" s="8" t="s">
        <v>82</v>
      </c>
      <c r="N2" s="8" t="s">
        <v>183</v>
      </c>
      <c r="O2" s="8">
        <v>6002</v>
      </c>
      <c r="P2" s="8">
        <v>97973827</v>
      </c>
      <c r="Q2" s="8" t="s">
        <v>442</v>
      </c>
      <c r="R2" s="8">
        <v>2012</v>
      </c>
      <c r="S2" s="8" t="s">
        <v>85</v>
      </c>
      <c r="T2" s="8">
        <v>0</v>
      </c>
      <c r="U2" s="8" t="s">
        <v>86</v>
      </c>
      <c r="V2" s="8">
        <v>0</v>
      </c>
      <c r="W2" s="8">
        <v>1</v>
      </c>
      <c r="X2" s="8" t="s">
        <v>129</v>
      </c>
      <c r="Y2" s="8" t="s">
        <v>88</v>
      </c>
      <c r="Z2" s="8" t="s">
        <v>102</v>
      </c>
      <c r="AA2" s="8">
        <v>2016</v>
      </c>
      <c r="AB2" s="8" t="s">
        <v>443</v>
      </c>
      <c r="AC2" s="8">
        <v>0</v>
      </c>
      <c r="AD2" s="8" t="s">
        <v>103</v>
      </c>
      <c r="AE2" s="8">
        <v>1</v>
      </c>
      <c r="AF2" s="8" t="s">
        <v>129</v>
      </c>
      <c r="AG2" s="8" t="s">
        <v>444</v>
      </c>
      <c r="AH2" s="8">
        <v>11.37</v>
      </c>
      <c r="AI2" s="8">
        <v>0</v>
      </c>
      <c r="AJ2" s="8">
        <v>0</v>
      </c>
      <c r="AK2" s="8" t="s">
        <v>93</v>
      </c>
      <c r="AL2" s="8">
        <v>1</v>
      </c>
      <c r="AM2" s="8" t="s">
        <v>105</v>
      </c>
      <c r="AN2" s="8">
        <v>2</v>
      </c>
      <c r="AO2" s="8" t="s">
        <v>129</v>
      </c>
      <c r="AP2" s="8" t="s">
        <v>444</v>
      </c>
      <c r="AQ2" s="8">
        <v>12.15</v>
      </c>
      <c r="AR2" s="8">
        <v>0</v>
      </c>
      <c r="AS2" s="8">
        <v>0</v>
      </c>
      <c r="AT2" s="8" t="s">
        <v>153</v>
      </c>
      <c r="AU2" s="8">
        <v>1</v>
      </c>
      <c r="AV2" s="8" t="s">
        <v>106</v>
      </c>
      <c r="AW2" s="8">
        <v>3</v>
      </c>
      <c r="AX2" s="8" t="s">
        <v>129</v>
      </c>
      <c r="AY2" s="8" t="s">
        <v>444</v>
      </c>
      <c r="AZ2" s="8">
        <v>12.01</v>
      </c>
      <c r="BA2" s="8">
        <v>0</v>
      </c>
      <c r="BB2" s="8">
        <v>0</v>
      </c>
      <c r="BC2" s="8" t="s">
        <v>153</v>
      </c>
      <c r="BD2" s="8">
        <v>1</v>
      </c>
      <c r="BE2" s="8"/>
      <c r="BF2" s="8"/>
      <c r="BG2" s="8"/>
      <c r="BH2" s="8"/>
      <c r="BI2" s="8"/>
      <c r="BJ2" s="8"/>
      <c r="BK2" s="8"/>
      <c r="BL2" s="8"/>
      <c r="BM2" s="8"/>
      <c r="BN2" s="8"/>
      <c r="BO2" s="8">
        <f>SUM(AA2-R2)-3</f>
        <v>1</v>
      </c>
      <c r="BP2" s="9">
        <f>SUM(AH2+AQ2+AZ2)/3</f>
        <v>11.843333333333334</v>
      </c>
      <c r="BQ2" s="8">
        <f>SUM(AL2+AU2+BD2)*0.25</f>
        <v>0.75</v>
      </c>
      <c r="BR2" s="8">
        <f>SUM(BO2*0.5)</f>
        <v>0.5</v>
      </c>
      <c r="BS2" s="10">
        <f>SUM(BP2+BQ2-BR2)</f>
        <v>12.093333333333334</v>
      </c>
      <c r="BT2" s="1" t="s">
        <v>97</v>
      </c>
      <c r="BU2" s="1" t="s">
        <v>355</v>
      </c>
      <c r="BV2" s="1"/>
      <c r="BW2" s="1"/>
      <c r="BX2" s="1" t="s">
        <v>445</v>
      </c>
      <c r="BY2" s="1" t="s">
        <v>99</v>
      </c>
      <c r="BZ2" s="1"/>
    </row>
    <row r="3" spans="1:78">
      <c r="A3" s="8">
        <v>2</v>
      </c>
      <c r="B3" s="8" t="s">
        <v>275</v>
      </c>
      <c r="C3" s="8">
        <v>13238922</v>
      </c>
      <c r="D3" s="8" t="s">
        <v>276</v>
      </c>
      <c r="E3" s="8" t="s">
        <v>277</v>
      </c>
      <c r="F3" s="8" t="s">
        <v>278</v>
      </c>
      <c r="G3" s="8" t="s">
        <v>279</v>
      </c>
      <c r="H3" s="8" t="s">
        <v>280</v>
      </c>
      <c r="I3" s="8" t="s">
        <v>78</v>
      </c>
      <c r="J3" s="8" t="s">
        <v>79</v>
      </c>
      <c r="K3" s="8" t="s">
        <v>281</v>
      </c>
      <c r="L3" s="8" t="s">
        <v>81</v>
      </c>
      <c r="M3" s="8" t="s">
        <v>82</v>
      </c>
      <c r="N3" s="8" t="s">
        <v>280</v>
      </c>
      <c r="O3" s="8">
        <v>6021</v>
      </c>
      <c r="P3" s="8">
        <v>54451439</v>
      </c>
      <c r="Q3" s="8" t="s">
        <v>282</v>
      </c>
      <c r="R3" s="8">
        <v>2013</v>
      </c>
      <c r="S3" s="8" t="s">
        <v>85</v>
      </c>
      <c r="T3" s="8">
        <v>0</v>
      </c>
      <c r="U3" s="8" t="s">
        <v>86</v>
      </c>
      <c r="V3" s="8">
        <v>0</v>
      </c>
      <c r="W3" s="8">
        <v>0</v>
      </c>
      <c r="X3" s="8" t="s">
        <v>129</v>
      </c>
      <c r="Y3" s="8" t="s">
        <v>88</v>
      </c>
      <c r="Z3" s="8" t="s">
        <v>102</v>
      </c>
      <c r="AA3" s="8">
        <v>2016</v>
      </c>
      <c r="AB3" s="8" t="s">
        <v>283</v>
      </c>
      <c r="AC3" s="8">
        <v>0</v>
      </c>
      <c r="AD3" s="8" t="s">
        <v>103</v>
      </c>
      <c r="AE3" s="8">
        <v>1</v>
      </c>
      <c r="AF3" s="8" t="s">
        <v>129</v>
      </c>
      <c r="AG3" s="8" t="s">
        <v>88</v>
      </c>
      <c r="AH3" s="8">
        <v>10.65</v>
      </c>
      <c r="AI3" s="8">
        <v>0</v>
      </c>
      <c r="AJ3" s="8">
        <v>0</v>
      </c>
      <c r="AK3" s="8" t="s">
        <v>93</v>
      </c>
      <c r="AL3" s="8">
        <v>1</v>
      </c>
      <c r="AM3" s="8" t="s">
        <v>105</v>
      </c>
      <c r="AN3" s="8">
        <v>2</v>
      </c>
      <c r="AO3" s="8" t="s">
        <v>129</v>
      </c>
      <c r="AP3" s="8" t="s">
        <v>88</v>
      </c>
      <c r="AQ3" s="8">
        <v>12.19</v>
      </c>
      <c r="AR3" s="8">
        <v>0</v>
      </c>
      <c r="AS3" s="8">
        <v>0</v>
      </c>
      <c r="AT3" s="8" t="s">
        <v>93</v>
      </c>
      <c r="AU3" s="8">
        <v>1</v>
      </c>
      <c r="AV3" s="8" t="s">
        <v>106</v>
      </c>
      <c r="AW3" s="8">
        <v>3</v>
      </c>
      <c r="AX3" s="8" t="s">
        <v>129</v>
      </c>
      <c r="AY3" s="8" t="s">
        <v>88</v>
      </c>
      <c r="AZ3" s="8">
        <v>11.16</v>
      </c>
      <c r="BA3" s="8">
        <v>0</v>
      </c>
      <c r="BB3" s="8">
        <v>0</v>
      </c>
      <c r="BC3" s="8" t="s">
        <v>93</v>
      </c>
      <c r="BD3" s="8">
        <v>1</v>
      </c>
      <c r="BE3" s="8"/>
      <c r="BF3" s="8"/>
      <c r="BG3" s="8"/>
      <c r="BH3" s="8"/>
      <c r="BI3" s="8"/>
      <c r="BJ3" s="8"/>
      <c r="BK3" s="8"/>
      <c r="BL3" s="8"/>
      <c r="BM3" s="8"/>
      <c r="BN3" s="8"/>
      <c r="BO3" s="8">
        <f>SUM(AA3-R3)-3</f>
        <v>0</v>
      </c>
      <c r="BP3" s="9">
        <f>SUM(AH3+AQ3+AZ3)/3</f>
        <v>11.333333333333334</v>
      </c>
      <c r="BQ3" s="8">
        <f>SUM(AL3+AU3+BD3)*0.25</f>
        <v>0.75</v>
      </c>
      <c r="BR3" s="8">
        <f>SUM(BO3*0.5)</f>
        <v>0</v>
      </c>
      <c r="BS3" s="10">
        <f>SUM(BP3+BQ3-BR3)</f>
        <v>12.083333333333334</v>
      </c>
      <c r="BT3" s="1" t="s">
        <v>97</v>
      </c>
      <c r="BU3" s="1" t="s">
        <v>98</v>
      </c>
      <c r="BV3" s="1"/>
      <c r="BW3" s="1"/>
      <c r="BX3" s="1" t="s">
        <v>284</v>
      </c>
      <c r="BY3" s="1" t="s">
        <v>99</v>
      </c>
      <c r="BZ3" s="1"/>
    </row>
    <row r="4" spans="1:78">
      <c r="A4" s="8">
        <v>4</v>
      </c>
      <c r="B4" s="8" t="s">
        <v>144</v>
      </c>
      <c r="C4" s="8">
        <v>6952736</v>
      </c>
      <c r="D4" s="8" t="s">
        <v>145</v>
      </c>
      <c r="E4" s="8" t="s">
        <v>146</v>
      </c>
      <c r="F4" s="8"/>
      <c r="G4" s="8" t="s">
        <v>147</v>
      </c>
      <c r="H4" s="8" t="s">
        <v>148</v>
      </c>
      <c r="I4" s="8" t="s">
        <v>78</v>
      </c>
      <c r="J4" s="8" t="s">
        <v>79</v>
      </c>
      <c r="K4" s="8" t="s">
        <v>149</v>
      </c>
      <c r="L4" s="8" t="s">
        <v>81</v>
      </c>
      <c r="M4" s="8" t="s">
        <v>150</v>
      </c>
      <c r="N4" s="8" t="s">
        <v>148</v>
      </c>
      <c r="O4" s="8">
        <v>5020</v>
      </c>
      <c r="P4" s="8">
        <v>50682171</v>
      </c>
      <c r="Q4" s="8" t="s">
        <v>151</v>
      </c>
      <c r="R4" s="8">
        <v>2013</v>
      </c>
      <c r="S4" s="8" t="s">
        <v>85</v>
      </c>
      <c r="T4" s="8">
        <v>1</v>
      </c>
      <c r="U4" s="8" t="s">
        <v>86</v>
      </c>
      <c r="V4" s="8">
        <v>0</v>
      </c>
      <c r="W4" s="8">
        <v>0</v>
      </c>
      <c r="X4" s="8" t="s">
        <v>101</v>
      </c>
      <c r="Y4" s="8" t="s">
        <v>88</v>
      </c>
      <c r="Z4" s="8" t="s">
        <v>102</v>
      </c>
      <c r="AA4" s="8">
        <v>2016</v>
      </c>
      <c r="AB4" s="8" t="s">
        <v>152</v>
      </c>
      <c r="AC4" s="8">
        <v>0</v>
      </c>
      <c r="AD4" s="8" t="s">
        <v>103</v>
      </c>
      <c r="AE4" s="8">
        <v>1</v>
      </c>
      <c r="AF4" s="8" t="s">
        <v>101</v>
      </c>
      <c r="AG4" s="8" t="s">
        <v>127</v>
      </c>
      <c r="AH4" s="8">
        <v>12.22</v>
      </c>
      <c r="AI4" s="8">
        <v>0</v>
      </c>
      <c r="AJ4" s="8">
        <v>0</v>
      </c>
      <c r="AK4" s="8" t="s">
        <v>153</v>
      </c>
      <c r="AL4" s="8">
        <v>1</v>
      </c>
      <c r="AM4" s="8" t="s">
        <v>105</v>
      </c>
      <c r="AN4" s="8">
        <v>2</v>
      </c>
      <c r="AO4" s="8" t="s">
        <v>101</v>
      </c>
      <c r="AP4" s="8" t="s">
        <v>127</v>
      </c>
      <c r="AQ4" s="8">
        <v>11.1</v>
      </c>
      <c r="AR4" s="8">
        <v>0</v>
      </c>
      <c r="AS4" s="8">
        <v>0</v>
      </c>
      <c r="AT4" s="8" t="s">
        <v>93</v>
      </c>
      <c r="AU4" s="8">
        <v>1</v>
      </c>
      <c r="AV4" s="8" t="s">
        <v>106</v>
      </c>
      <c r="AW4" s="8">
        <v>3</v>
      </c>
      <c r="AX4" s="8" t="s">
        <v>101</v>
      </c>
      <c r="AY4" s="8" t="s">
        <v>127</v>
      </c>
      <c r="AZ4" s="8">
        <v>10.5</v>
      </c>
      <c r="BA4" s="8">
        <v>0</v>
      </c>
      <c r="BB4" s="8">
        <v>0</v>
      </c>
      <c r="BC4" s="8" t="s">
        <v>93</v>
      </c>
      <c r="BD4" s="8">
        <v>1</v>
      </c>
      <c r="BE4" s="8"/>
      <c r="BF4" s="8"/>
      <c r="BG4" s="8"/>
      <c r="BH4" s="8"/>
      <c r="BI4" s="8"/>
      <c r="BJ4" s="8"/>
      <c r="BK4" s="8"/>
      <c r="BL4" s="8"/>
      <c r="BM4" s="8"/>
      <c r="BN4" s="8"/>
      <c r="BO4" s="8">
        <f>SUM(AA4-R4)-3</f>
        <v>0</v>
      </c>
      <c r="BP4" s="9">
        <f>SUM(AH4+AQ4+AZ4)/3</f>
        <v>11.273333333333333</v>
      </c>
      <c r="BQ4" s="8">
        <f>SUM(AL4+AU4+BD4)*0.25</f>
        <v>0.75</v>
      </c>
      <c r="BR4" s="8">
        <f>SUM(BO4*0.5)</f>
        <v>0</v>
      </c>
      <c r="BS4" s="10">
        <f>SUM(BP4+BQ4-BR4)</f>
        <v>12.023333333333333</v>
      </c>
      <c r="BT4" s="1" t="s">
        <v>97</v>
      </c>
      <c r="BU4" s="1" t="s">
        <v>98</v>
      </c>
      <c r="BV4" s="1"/>
      <c r="BW4" s="1"/>
      <c r="BX4" s="1" t="s">
        <v>154</v>
      </c>
      <c r="BY4" s="1" t="s">
        <v>99</v>
      </c>
      <c r="BZ4" s="1"/>
    </row>
    <row r="5" spans="1:78">
      <c r="A5" s="8">
        <v>3</v>
      </c>
      <c r="B5" s="8" t="s">
        <v>446</v>
      </c>
      <c r="C5" s="8">
        <v>13449988</v>
      </c>
      <c r="D5" s="8" t="s">
        <v>447</v>
      </c>
      <c r="E5" s="8" t="s">
        <v>448</v>
      </c>
      <c r="F5" s="8" t="s">
        <v>449</v>
      </c>
      <c r="G5" s="8" t="s">
        <v>450</v>
      </c>
      <c r="H5" s="8" t="s">
        <v>451</v>
      </c>
      <c r="I5" s="8" t="s">
        <v>78</v>
      </c>
      <c r="J5" s="8" t="s">
        <v>79</v>
      </c>
      <c r="K5" s="8" t="s">
        <v>452</v>
      </c>
      <c r="L5" s="8" t="s">
        <v>81</v>
      </c>
      <c r="M5" s="8" t="s">
        <v>192</v>
      </c>
      <c r="N5" s="8" t="s">
        <v>451</v>
      </c>
      <c r="O5" s="8">
        <v>4100</v>
      </c>
      <c r="P5" s="8">
        <v>22052817</v>
      </c>
      <c r="Q5" s="8" t="s">
        <v>453</v>
      </c>
      <c r="R5" s="8">
        <v>2013</v>
      </c>
      <c r="S5" s="8" t="s">
        <v>85</v>
      </c>
      <c r="T5" s="8">
        <v>0</v>
      </c>
      <c r="U5" s="8" t="s">
        <v>86</v>
      </c>
      <c r="V5" s="8">
        <v>0</v>
      </c>
      <c r="W5" s="8">
        <v>0</v>
      </c>
      <c r="X5" s="8" t="s">
        <v>101</v>
      </c>
      <c r="Y5" s="8" t="s">
        <v>88</v>
      </c>
      <c r="Z5" s="8" t="s">
        <v>102</v>
      </c>
      <c r="AA5" s="8">
        <v>2016</v>
      </c>
      <c r="AB5" s="8" t="s">
        <v>454</v>
      </c>
      <c r="AC5" s="8">
        <v>0</v>
      </c>
      <c r="AD5" s="8" t="s">
        <v>103</v>
      </c>
      <c r="AE5" s="8">
        <v>1</v>
      </c>
      <c r="AF5" s="8" t="s">
        <v>101</v>
      </c>
      <c r="AG5" s="8" t="s">
        <v>389</v>
      </c>
      <c r="AH5" s="8">
        <v>11.13</v>
      </c>
      <c r="AI5" s="8">
        <v>0</v>
      </c>
      <c r="AJ5" s="8">
        <v>0</v>
      </c>
      <c r="AK5" s="8" t="s">
        <v>93</v>
      </c>
      <c r="AL5" s="8">
        <v>1</v>
      </c>
      <c r="AM5" s="8" t="s">
        <v>105</v>
      </c>
      <c r="AN5" s="8">
        <v>2</v>
      </c>
      <c r="AO5" s="8" t="s">
        <v>101</v>
      </c>
      <c r="AP5" s="8" t="s">
        <v>389</v>
      </c>
      <c r="AQ5" s="8">
        <v>11.75</v>
      </c>
      <c r="AR5" s="8">
        <v>0</v>
      </c>
      <c r="AS5" s="8">
        <v>0</v>
      </c>
      <c r="AT5" s="8" t="s">
        <v>93</v>
      </c>
      <c r="AU5" s="8">
        <v>1</v>
      </c>
      <c r="AV5" s="8" t="s">
        <v>106</v>
      </c>
      <c r="AW5" s="8">
        <v>3</v>
      </c>
      <c r="AX5" s="8" t="s">
        <v>101</v>
      </c>
      <c r="AY5" s="8" t="s">
        <v>455</v>
      </c>
      <c r="AZ5" s="8">
        <v>10.94</v>
      </c>
      <c r="BA5" s="8">
        <v>0</v>
      </c>
      <c r="BB5" s="8">
        <v>0</v>
      </c>
      <c r="BC5" s="8" t="s">
        <v>93</v>
      </c>
      <c r="BD5" s="8">
        <v>1</v>
      </c>
      <c r="BE5" s="8"/>
      <c r="BF5" s="8"/>
      <c r="BG5" s="8"/>
      <c r="BH5" s="8"/>
      <c r="BI5" s="8"/>
      <c r="BJ5" s="8"/>
      <c r="BK5" s="8"/>
      <c r="BL5" s="8"/>
      <c r="BM5" s="8"/>
      <c r="BN5" s="8"/>
      <c r="BO5" s="8">
        <f>SUM(AA5-R5)-3</f>
        <v>0</v>
      </c>
      <c r="BP5" s="9">
        <f>SUM(AH5+AQ5+AZ5)/3</f>
        <v>11.273333333333333</v>
      </c>
      <c r="BQ5" s="8">
        <f>SUM(AL5+AU5+BD5)*0.25</f>
        <v>0.75</v>
      </c>
      <c r="BR5" s="8">
        <f>SUM(BO5*0.5)</f>
        <v>0</v>
      </c>
      <c r="BS5" s="10">
        <f>SUM(BP5+BQ5-BR5)</f>
        <v>12.023333333333333</v>
      </c>
      <c r="BT5" s="1" t="s">
        <v>97</v>
      </c>
      <c r="BU5" s="1"/>
      <c r="BV5" s="1"/>
      <c r="BW5" s="1"/>
      <c r="BX5" s="1" t="s">
        <v>456</v>
      </c>
      <c r="BY5" s="1" t="s">
        <v>99</v>
      </c>
      <c r="BZ5" s="1"/>
    </row>
    <row r="6" spans="1:78">
      <c r="A6" s="8">
        <v>5</v>
      </c>
      <c r="B6" s="8" t="s">
        <v>185</v>
      </c>
      <c r="C6" s="8">
        <v>6958640</v>
      </c>
      <c r="D6" s="8" t="s">
        <v>186</v>
      </c>
      <c r="E6" s="8" t="s">
        <v>187</v>
      </c>
      <c r="F6" s="8"/>
      <c r="G6" s="8" t="s">
        <v>188</v>
      </c>
      <c r="H6" s="8" t="s">
        <v>148</v>
      </c>
      <c r="I6" s="8" t="s">
        <v>78</v>
      </c>
      <c r="J6" s="8" t="s">
        <v>79</v>
      </c>
      <c r="K6" s="8" t="s">
        <v>189</v>
      </c>
      <c r="L6" s="8" t="s">
        <v>81</v>
      </c>
      <c r="M6" s="8" t="s">
        <v>150</v>
      </c>
      <c r="N6" s="8" t="s">
        <v>148</v>
      </c>
      <c r="O6" s="8">
        <v>5020</v>
      </c>
      <c r="P6" s="8">
        <v>54698877</v>
      </c>
      <c r="Q6" s="8" t="s">
        <v>190</v>
      </c>
      <c r="R6" s="8">
        <v>2013</v>
      </c>
      <c r="S6" s="8" t="s">
        <v>85</v>
      </c>
      <c r="T6" s="8">
        <v>0</v>
      </c>
      <c r="U6" s="8" t="s">
        <v>86</v>
      </c>
      <c r="V6" s="8">
        <v>0</v>
      </c>
      <c r="W6" s="8">
        <v>0</v>
      </c>
      <c r="X6" s="8" t="s">
        <v>101</v>
      </c>
      <c r="Y6" s="8" t="s">
        <v>88</v>
      </c>
      <c r="Z6" s="8" t="s">
        <v>102</v>
      </c>
      <c r="AA6" s="8">
        <v>2016</v>
      </c>
      <c r="AB6" s="8" t="s">
        <v>152</v>
      </c>
      <c r="AC6" s="8">
        <v>0</v>
      </c>
      <c r="AD6" s="8" t="s">
        <v>103</v>
      </c>
      <c r="AE6" s="8">
        <v>1</v>
      </c>
      <c r="AF6" s="8" t="s">
        <v>101</v>
      </c>
      <c r="AG6" s="8" t="s">
        <v>127</v>
      </c>
      <c r="AH6" s="8">
        <v>11.43</v>
      </c>
      <c r="AI6" s="8">
        <v>0</v>
      </c>
      <c r="AJ6" s="8">
        <v>0</v>
      </c>
      <c r="AK6" s="8" t="s">
        <v>93</v>
      </c>
      <c r="AL6" s="8">
        <v>1</v>
      </c>
      <c r="AM6" s="8" t="s">
        <v>105</v>
      </c>
      <c r="AN6" s="8">
        <v>2</v>
      </c>
      <c r="AO6" s="8" t="s">
        <v>101</v>
      </c>
      <c r="AP6" s="8" t="s">
        <v>127</v>
      </c>
      <c r="AQ6" s="8">
        <v>11.15</v>
      </c>
      <c r="AR6" s="8">
        <v>0</v>
      </c>
      <c r="AS6" s="8">
        <v>0</v>
      </c>
      <c r="AT6" s="8" t="s">
        <v>93</v>
      </c>
      <c r="AU6" s="8">
        <v>1</v>
      </c>
      <c r="AV6" s="8" t="s">
        <v>106</v>
      </c>
      <c r="AW6" s="8">
        <v>3</v>
      </c>
      <c r="AX6" s="8" t="s">
        <v>101</v>
      </c>
      <c r="AY6" s="8" t="s">
        <v>127</v>
      </c>
      <c r="AZ6" s="8">
        <v>11.15</v>
      </c>
      <c r="BA6" s="8">
        <v>0</v>
      </c>
      <c r="BB6" s="8">
        <v>0</v>
      </c>
      <c r="BC6" s="8" t="s">
        <v>93</v>
      </c>
      <c r="BD6" s="8">
        <v>1</v>
      </c>
      <c r="BE6" s="8"/>
      <c r="BF6" s="8"/>
      <c r="BG6" s="8"/>
      <c r="BH6" s="8"/>
      <c r="BI6" s="8"/>
      <c r="BJ6" s="8"/>
      <c r="BK6" s="8"/>
      <c r="BL6" s="8"/>
      <c r="BM6" s="8"/>
      <c r="BN6" s="8"/>
      <c r="BO6" s="8">
        <f>SUM(AA6-R6)-3</f>
        <v>0</v>
      </c>
      <c r="BP6" s="9">
        <f>SUM(AH6+AQ6+AZ6)/3</f>
        <v>11.243333333333332</v>
      </c>
      <c r="BQ6" s="8">
        <f>SUM(AL6+AU6+BD6)*0.25</f>
        <v>0.75</v>
      </c>
      <c r="BR6" s="8">
        <f>SUM(BO6*0.5)</f>
        <v>0</v>
      </c>
      <c r="BS6" s="10">
        <f>SUM(BP6+BQ6-BR6)</f>
        <v>11.993333333333332</v>
      </c>
      <c r="BT6" s="1" t="s">
        <v>97</v>
      </c>
      <c r="BU6" s="1" t="s">
        <v>98</v>
      </c>
      <c r="BV6" s="1"/>
      <c r="BW6" s="1"/>
      <c r="BX6" s="1" t="s">
        <v>191</v>
      </c>
      <c r="BY6" s="1" t="s">
        <v>99</v>
      </c>
      <c r="BZ6" s="1"/>
    </row>
    <row r="7" spans="1:78">
      <c r="A7" s="8">
        <v>6</v>
      </c>
      <c r="B7" s="5" t="s">
        <v>291</v>
      </c>
      <c r="C7" s="5">
        <v>11038897</v>
      </c>
      <c r="D7" s="5" t="s">
        <v>292</v>
      </c>
      <c r="E7" s="5" t="s">
        <v>293</v>
      </c>
      <c r="F7" s="5"/>
      <c r="G7" s="5" t="s">
        <v>294</v>
      </c>
      <c r="H7" s="5" t="s">
        <v>125</v>
      </c>
      <c r="I7" s="5" t="s">
        <v>78</v>
      </c>
      <c r="J7" s="5" t="s">
        <v>79</v>
      </c>
      <c r="K7" s="5" t="s">
        <v>295</v>
      </c>
      <c r="L7" s="5" t="s">
        <v>81</v>
      </c>
      <c r="M7" s="5" t="s">
        <v>125</v>
      </c>
      <c r="N7" s="5" t="s">
        <v>125</v>
      </c>
      <c r="O7" s="5">
        <v>3013</v>
      </c>
      <c r="P7" s="5">
        <v>29294401</v>
      </c>
      <c r="Q7" s="5" t="s">
        <v>296</v>
      </c>
      <c r="R7" s="5">
        <v>2012</v>
      </c>
      <c r="S7" s="5" t="s">
        <v>203</v>
      </c>
      <c r="T7" s="5">
        <v>1</v>
      </c>
      <c r="U7" s="5" t="s">
        <v>175</v>
      </c>
      <c r="V7" s="5">
        <v>1</v>
      </c>
      <c r="W7" s="5">
        <v>0</v>
      </c>
      <c r="X7" s="5" t="s">
        <v>87</v>
      </c>
      <c r="Y7" s="5" t="s">
        <v>88</v>
      </c>
      <c r="Z7" s="5" t="s">
        <v>102</v>
      </c>
      <c r="AA7" s="5">
        <v>2016</v>
      </c>
      <c r="AB7" s="5" t="s">
        <v>271</v>
      </c>
      <c r="AC7" s="5">
        <v>0</v>
      </c>
      <c r="AD7" s="5" t="s">
        <v>128</v>
      </c>
      <c r="AE7" s="5">
        <v>1</v>
      </c>
      <c r="AF7" s="5" t="s">
        <v>201</v>
      </c>
      <c r="AG7" s="5" t="s">
        <v>273</v>
      </c>
      <c r="AH7" s="5">
        <v>10.62</v>
      </c>
      <c r="AI7" s="5">
        <v>0</v>
      </c>
      <c r="AJ7" s="5">
        <v>0</v>
      </c>
      <c r="AK7" s="5" t="s">
        <v>93</v>
      </c>
      <c r="AL7" s="5">
        <v>1</v>
      </c>
      <c r="AM7" s="5" t="s">
        <v>103</v>
      </c>
      <c r="AN7" s="5">
        <v>2</v>
      </c>
      <c r="AO7" s="5" t="s">
        <v>87</v>
      </c>
      <c r="AP7" s="5" t="s">
        <v>132</v>
      </c>
      <c r="AQ7" s="5">
        <v>12.85</v>
      </c>
      <c r="AR7" s="5">
        <v>0</v>
      </c>
      <c r="AS7" s="5">
        <v>1</v>
      </c>
      <c r="AT7" s="5" t="s">
        <v>153</v>
      </c>
      <c r="AU7" s="5">
        <v>1</v>
      </c>
      <c r="AV7" s="5" t="s">
        <v>105</v>
      </c>
      <c r="AW7" s="5">
        <v>3</v>
      </c>
      <c r="AX7" s="5" t="s">
        <v>87</v>
      </c>
      <c r="AY7" s="5" t="s">
        <v>133</v>
      </c>
      <c r="AZ7" s="5">
        <v>11.49</v>
      </c>
      <c r="BA7" s="5">
        <v>0</v>
      </c>
      <c r="BB7" s="5">
        <v>0</v>
      </c>
      <c r="BC7" s="5" t="s">
        <v>93</v>
      </c>
      <c r="BD7" s="5">
        <v>1</v>
      </c>
      <c r="BE7" s="5"/>
      <c r="BF7" s="5"/>
      <c r="BG7" s="5"/>
      <c r="BH7" s="5"/>
      <c r="BI7" s="5"/>
      <c r="BJ7" s="5"/>
      <c r="BK7" s="5"/>
      <c r="BL7" s="5"/>
      <c r="BM7" s="5"/>
      <c r="BN7" s="5">
        <v>1</v>
      </c>
      <c r="BO7" s="5">
        <v>1</v>
      </c>
      <c r="BP7" s="6">
        <v>11.653333333333334</v>
      </c>
      <c r="BQ7" s="5">
        <v>0.75</v>
      </c>
      <c r="BR7" s="5">
        <v>0.5</v>
      </c>
      <c r="BS7" s="11">
        <v>11.903333333333334</v>
      </c>
      <c r="BT7" s="3" t="s">
        <v>98</v>
      </c>
      <c r="BU7" s="3" t="s">
        <v>97</v>
      </c>
      <c r="BV7" s="3"/>
      <c r="BW7" s="3"/>
      <c r="BX7" s="3" t="s">
        <v>297</v>
      </c>
      <c r="BY7" s="3" t="s">
        <v>298</v>
      </c>
      <c r="BZ7" s="4"/>
    </row>
    <row r="8" spans="1:78">
      <c r="A8" s="8">
        <v>7</v>
      </c>
      <c r="B8" s="8" t="s">
        <v>134</v>
      </c>
      <c r="C8" s="8">
        <v>9336832</v>
      </c>
      <c r="D8" s="8" t="s">
        <v>135</v>
      </c>
      <c r="E8" s="8" t="s">
        <v>136</v>
      </c>
      <c r="F8" s="8" t="s">
        <v>137</v>
      </c>
      <c r="G8" s="8" t="s">
        <v>138</v>
      </c>
      <c r="H8" s="8" t="s">
        <v>139</v>
      </c>
      <c r="I8" s="8" t="s">
        <v>78</v>
      </c>
      <c r="J8" s="8" t="s">
        <v>79</v>
      </c>
      <c r="K8" s="8" t="s">
        <v>140</v>
      </c>
      <c r="L8" s="8" t="s">
        <v>81</v>
      </c>
      <c r="M8" s="8" t="s">
        <v>139</v>
      </c>
      <c r="N8" s="8" t="s">
        <v>139</v>
      </c>
      <c r="O8" s="8">
        <v>4031</v>
      </c>
      <c r="P8" s="8">
        <v>23353254</v>
      </c>
      <c r="Q8" s="8" t="s">
        <v>141</v>
      </c>
      <c r="R8" s="8">
        <v>2012</v>
      </c>
      <c r="S8" s="8" t="s">
        <v>85</v>
      </c>
      <c r="T8" s="8">
        <v>0</v>
      </c>
      <c r="U8" s="8" t="s">
        <v>86</v>
      </c>
      <c r="V8" s="8">
        <v>0</v>
      </c>
      <c r="W8" s="8">
        <v>1</v>
      </c>
      <c r="X8" s="8" t="s">
        <v>101</v>
      </c>
      <c r="Y8" s="8" t="s">
        <v>88</v>
      </c>
      <c r="Z8" s="8" t="s">
        <v>102</v>
      </c>
      <c r="AA8" s="8">
        <v>2015</v>
      </c>
      <c r="AB8" s="8" t="s">
        <v>142</v>
      </c>
      <c r="AC8" s="8">
        <v>0</v>
      </c>
      <c r="AD8" s="8" t="s">
        <v>128</v>
      </c>
      <c r="AE8" s="8">
        <v>1</v>
      </c>
      <c r="AF8" s="8" t="s">
        <v>101</v>
      </c>
      <c r="AG8" s="8" t="s">
        <v>127</v>
      </c>
      <c r="AH8" s="8">
        <v>11.74</v>
      </c>
      <c r="AI8" s="8">
        <v>0</v>
      </c>
      <c r="AJ8" s="8">
        <v>0</v>
      </c>
      <c r="AK8" s="8" t="s">
        <v>93</v>
      </c>
      <c r="AL8" s="8">
        <v>1</v>
      </c>
      <c r="AM8" s="8" t="s">
        <v>103</v>
      </c>
      <c r="AN8" s="8">
        <v>2</v>
      </c>
      <c r="AO8" s="8" t="s">
        <v>101</v>
      </c>
      <c r="AP8" s="8" t="s">
        <v>127</v>
      </c>
      <c r="AQ8" s="8">
        <v>11.02</v>
      </c>
      <c r="AR8" s="8">
        <v>0</v>
      </c>
      <c r="AS8" s="8">
        <v>0</v>
      </c>
      <c r="AT8" s="8" t="s">
        <v>93</v>
      </c>
      <c r="AU8" s="8">
        <v>1</v>
      </c>
      <c r="AV8" s="8" t="s">
        <v>105</v>
      </c>
      <c r="AW8" s="8">
        <v>3</v>
      </c>
      <c r="AX8" s="8" t="s">
        <v>101</v>
      </c>
      <c r="AY8" s="8" t="s">
        <v>127</v>
      </c>
      <c r="AZ8" s="8">
        <v>10.48</v>
      </c>
      <c r="BA8" s="8">
        <v>0</v>
      </c>
      <c r="BB8" s="8">
        <v>0</v>
      </c>
      <c r="BC8" s="8" t="s">
        <v>93</v>
      </c>
      <c r="BD8" s="8">
        <v>1</v>
      </c>
      <c r="BE8" s="8"/>
      <c r="BF8" s="8"/>
      <c r="BG8" s="8"/>
      <c r="BH8" s="8"/>
      <c r="BI8" s="8"/>
      <c r="BJ8" s="8"/>
      <c r="BK8" s="8"/>
      <c r="BL8" s="8"/>
      <c r="BM8" s="8"/>
      <c r="BN8" s="8"/>
      <c r="BO8" s="8">
        <f t="shared" ref="BO8:BO13" si="0">SUM(AA8-R8)-3</f>
        <v>0</v>
      </c>
      <c r="BP8" s="9">
        <f t="shared" ref="BP8:BP13" si="1">SUM(AH8+AQ8+AZ8)/3</f>
        <v>11.079999999999998</v>
      </c>
      <c r="BQ8" s="8">
        <f t="shared" ref="BQ8:BQ13" si="2">SUM(AL8+AU8+BD8)*0.25</f>
        <v>0.75</v>
      </c>
      <c r="BR8" s="8">
        <f t="shared" ref="BR8:BR13" si="3">SUM(BO8*0.5)</f>
        <v>0</v>
      </c>
      <c r="BS8" s="10">
        <f t="shared" ref="BS8:BS13" si="4">SUM(BP8+BQ8-BR8)</f>
        <v>11.829999999999998</v>
      </c>
      <c r="BT8" s="1" t="s">
        <v>97</v>
      </c>
      <c r="BU8" s="1" t="s">
        <v>98</v>
      </c>
      <c r="BV8" s="1"/>
      <c r="BW8" s="1"/>
      <c r="BX8" s="1" t="s">
        <v>143</v>
      </c>
      <c r="BY8" s="1" t="s">
        <v>99</v>
      </c>
      <c r="BZ8" s="1"/>
    </row>
    <row r="9" spans="1:78">
      <c r="A9" s="8">
        <v>8</v>
      </c>
      <c r="B9" s="8" t="s">
        <v>321</v>
      </c>
      <c r="C9" s="8">
        <v>13239476</v>
      </c>
      <c r="D9" s="8" t="s">
        <v>322</v>
      </c>
      <c r="E9" s="8" t="s">
        <v>323</v>
      </c>
      <c r="F9" s="8"/>
      <c r="G9" s="8" t="s">
        <v>324</v>
      </c>
      <c r="H9" s="8" t="s">
        <v>325</v>
      </c>
      <c r="I9" s="8" t="s">
        <v>78</v>
      </c>
      <c r="J9" s="8" t="s">
        <v>79</v>
      </c>
      <c r="K9" s="8" t="s">
        <v>326</v>
      </c>
      <c r="L9" s="8" t="s">
        <v>81</v>
      </c>
      <c r="M9" s="8" t="s">
        <v>82</v>
      </c>
      <c r="N9" s="8" t="s">
        <v>327</v>
      </c>
      <c r="O9" s="8">
        <v>6010</v>
      </c>
      <c r="P9" s="8">
        <v>22145693</v>
      </c>
      <c r="Q9" s="8" t="s">
        <v>328</v>
      </c>
      <c r="R9" s="8">
        <v>2013</v>
      </c>
      <c r="S9" s="8" t="s">
        <v>203</v>
      </c>
      <c r="T9" s="8">
        <v>0</v>
      </c>
      <c r="U9" s="8" t="s">
        <v>86</v>
      </c>
      <c r="V9" s="8">
        <v>0</v>
      </c>
      <c r="W9" s="8">
        <v>0</v>
      </c>
      <c r="X9" s="8" t="s">
        <v>129</v>
      </c>
      <c r="Y9" s="8" t="s">
        <v>88</v>
      </c>
      <c r="Z9" s="8" t="s">
        <v>102</v>
      </c>
      <c r="AA9" s="8">
        <v>2016</v>
      </c>
      <c r="AB9" s="8" t="s">
        <v>329</v>
      </c>
      <c r="AC9" s="8">
        <v>0</v>
      </c>
      <c r="AD9" s="8" t="s">
        <v>103</v>
      </c>
      <c r="AE9" s="8">
        <v>1</v>
      </c>
      <c r="AF9" s="8" t="s">
        <v>129</v>
      </c>
      <c r="AG9" s="8" t="s">
        <v>330</v>
      </c>
      <c r="AH9" s="8">
        <v>11.14</v>
      </c>
      <c r="AI9" s="8">
        <v>0</v>
      </c>
      <c r="AJ9" s="8">
        <v>0</v>
      </c>
      <c r="AK9" s="8" t="s">
        <v>93</v>
      </c>
      <c r="AL9" s="8">
        <v>1</v>
      </c>
      <c r="AM9" s="8" t="s">
        <v>105</v>
      </c>
      <c r="AN9" s="8">
        <v>2</v>
      </c>
      <c r="AO9" s="8" t="s">
        <v>129</v>
      </c>
      <c r="AP9" s="8" t="s">
        <v>330</v>
      </c>
      <c r="AQ9" s="8">
        <v>11.49</v>
      </c>
      <c r="AR9" s="8">
        <v>0</v>
      </c>
      <c r="AS9" s="8">
        <v>0</v>
      </c>
      <c r="AT9" s="8" t="s">
        <v>93</v>
      </c>
      <c r="AU9" s="8">
        <v>1</v>
      </c>
      <c r="AV9" s="8" t="s">
        <v>106</v>
      </c>
      <c r="AW9" s="8">
        <v>3</v>
      </c>
      <c r="AX9" s="8" t="s">
        <v>129</v>
      </c>
      <c r="AY9" s="8" t="s">
        <v>330</v>
      </c>
      <c r="AZ9" s="8">
        <v>10.56</v>
      </c>
      <c r="BA9" s="8">
        <v>0</v>
      </c>
      <c r="BB9" s="8">
        <v>0</v>
      </c>
      <c r="BC9" s="8" t="s">
        <v>93</v>
      </c>
      <c r="BD9" s="8">
        <v>1</v>
      </c>
      <c r="BE9" s="8"/>
      <c r="BF9" s="8"/>
      <c r="BG9" s="8"/>
      <c r="BH9" s="8"/>
      <c r="BI9" s="8"/>
      <c r="BJ9" s="8"/>
      <c r="BK9" s="8"/>
      <c r="BL9" s="8"/>
      <c r="BM9" s="8"/>
      <c r="BN9" s="8"/>
      <c r="BO9" s="8">
        <f t="shared" si="0"/>
        <v>0</v>
      </c>
      <c r="BP9" s="9">
        <f t="shared" si="1"/>
        <v>11.063333333333334</v>
      </c>
      <c r="BQ9" s="8">
        <f t="shared" si="2"/>
        <v>0.75</v>
      </c>
      <c r="BR9" s="8">
        <f t="shared" si="3"/>
        <v>0</v>
      </c>
      <c r="BS9" s="10">
        <f t="shared" si="4"/>
        <v>11.813333333333334</v>
      </c>
      <c r="BT9" s="1" t="s">
        <v>97</v>
      </c>
      <c r="BU9" s="1" t="s">
        <v>98</v>
      </c>
      <c r="BV9" s="1"/>
      <c r="BW9" s="1"/>
      <c r="BX9" s="1" t="s">
        <v>331</v>
      </c>
      <c r="BY9" s="1" t="s">
        <v>99</v>
      </c>
      <c r="BZ9" s="1"/>
    </row>
    <row r="10" spans="1:78">
      <c r="A10" s="8">
        <v>9</v>
      </c>
      <c r="B10" s="8" t="s">
        <v>457</v>
      </c>
      <c r="C10" s="8">
        <v>5321374</v>
      </c>
      <c r="D10" s="8" t="s">
        <v>458</v>
      </c>
      <c r="E10" s="8" t="s">
        <v>459</v>
      </c>
      <c r="F10" s="8"/>
      <c r="G10" s="8" t="s">
        <v>460</v>
      </c>
      <c r="H10" s="8" t="s">
        <v>461</v>
      </c>
      <c r="I10" s="8" t="s">
        <v>78</v>
      </c>
      <c r="J10" s="8" t="s">
        <v>107</v>
      </c>
      <c r="K10" s="8" t="s">
        <v>462</v>
      </c>
      <c r="L10" s="8" t="s">
        <v>81</v>
      </c>
      <c r="M10" s="8" t="s">
        <v>125</v>
      </c>
      <c r="N10" s="8" t="s">
        <v>463</v>
      </c>
      <c r="O10" s="8">
        <v>3050</v>
      </c>
      <c r="P10" s="8">
        <v>53419379</v>
      </c>
      <c r="Q10" s="8" t="s">
        <v>464</v>
      </c>
      <c r="R10" s="8">
        <v>2012</v>
      </c>
      <c r="S10" s="8" t="s">
        <v>85</v>
      </c>
      <c r="T10" s="8">
        <v>0</v>
      </c>
      <c r="U10" s="8" t="s">
        <v>86</v>
      </c>
      <c r="V10" s="8">
        <v>0</v>
      </c>
      <c r="W10" s="8">
        <v>0</v>
      </c>
      <c r="X10" s="8" t="s">
        <v>465</v>
      </c>
      <c r="Y10" s="8" t="s">
        <v>88</v>
      </c>
      <c r="Z10" s="8" t="s">
        <v>102</v>
      </c>
      <c r="AA10" s="8">
        <v>2015</v>
      </c>
      <c r="AB10" s="8" t="s">
        <v>466</v>
      </c>
      <c r="AC10" s="8">
        <v>0</v>
      </c>
      <c r="AD10" s="8" t="s">
        <v>128</v>
      </c>
      <c r="AE10" s="8">
        <v>1</v>
      </c>
      <c r="AF10" s="8" t="s">
        <v>465</v>
      </c>
      <c r="AG10" s="8" t="s">
        <v>467</v>
      </c>
      <c r="AH10" s="8">
        <v>10.95</v>
      </c>
      <c r="AI10" s="8">
        <v>0</v>
      </c>
      <c r="AJ10" s="8">
        <v>0</v>
      </c>
      <c r="AK10" s="8" t="s">
        <v>93</v>
      </c>
      <c r="AL10" s="8">
        <v>1</v>
      </c>
      <c r="AM10" s="8" t="s">
        <v>103</v>
      </c>
      <c r="AN10" s="8">
        <v>2</v>
      </c>
      <c r="AO10" s="8" t="s">
        <v>465</v>
      </c>
      <c r="AP10" s="8" t="s">
        <v>468</v>
      </c>
      <c r="AQ10" s="8">
        <v>11.77</v>
      </c>
      <c r="AR10" s="8">
        <v>0</v>
      </c>
      <c r="AS10" s="8">
        <v>0</v>
      </c>
      <c r="AT10" s="8" t="s">
        <v>93</v>
      </c>
      <c r="AU10" s="8">
        <v>1</v>
      </c>
      <c r="AV10" s="8" t="s">
        <v>105</v>
      </c>
      <c r="AW10" s="8">
        <v>3</v>
      </c>
      <c r="AX10" s="8" t="s">
        <v>465</v>
      </c>
      <c r="AY10" s="8" t="s">
        <v>469</v>
      </c>
      <c r="AZ10" s="8">
        <v>10.42</v>
      </c>
      <c r="BA10" s="8">
        <v>0</v>
      </c>
      <c r="BB10" s="8">
        <v>0</v>
      </c>
      <c r="BC10" s="8" t="s">
        <v>93</v>
      </c>
      <c r="BD10" s="8">
        <v>1</v>
      </c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>
        <f t="shared" si="0"/>
        <v>0</v>
      </c>
      <c r="BP10" s="9">
        <f t="shared" si="1"/>
        <v>11.046666666666667</v>
      </c>
      <c r="BQ10" s="8">
        <f t="shared" si="2"/>
        <v>0.75</v>
      </c>
      <c r="BR10" s="8">
        <f t="shared" si="3"/>
        <v>0</v>
      </c>
      <c r="BS10" s="10">
        <f t="shared" si="4"/>
        <v>11.796666666666667</v>
      </c>
      <c r="BT10" s="1" t="s">
        <v>97</v>
      </c>
      <c r="BU10" s="1"/>
      <c r="BV10" s="1"/>
      <c r="BW10" s="1"/>
      <c r="BX10" s="1" t="s">
        <v>470</v>
      </c>
      <c r="BY10" s="1" t="s">
        <v>99</v>
      </c>
      <c r="BZ10" s="1"/>
    </row>
    <row r="11" spans="1:78">
      <c r="A11" s="8">
        <v>10</v>
      </c>
      <c r="B11" s="8" t="s">
        <v>233</v>
      </c>
      <c r="C11" s="8">
        <v>12802437</v>
      </c>
      <c r="D11" s="8" t="s">
        <v>234</v>
      </c>
      <c r="E11" s="8" t="s">
        <v>235</v>
      </c>
      <c r="F11" s="8"/>
      <c r="G11" s="8" t="s">
        <v>236</v>
      </c>
      <c r="H11" s="8" t="s">
        <v>237</v>
      </c>
      <c r="I11" s="8" t="s">
        <v>78</v>
      </c>
      <c r="J11" s="8" t="s">
        <v>79</v>
      </c>
      <c r="K11" s="8" t="s">
        <v>238</v>
      </c>
      <c r="L11" s="8" t="s">
        <v>81</v>
      </c>
      <c r="M11" s="8" t="s">
        <v>139</v>
      </c>
      <c r="N11" s="8" t="s">
        <v>237</v>
      </c>
      <c r="O11" s="8">
        <v>4070</v>
      </c>
      <c r="P11" s="8">
        <v>53107924</v>
      </c>
      <c r="Q11" s="8" t="s">
        <v>239</v>
      </c>
      <c r="R11" s="8">
        <v>2013</v>
      </c>
      <c r="S11" s="8" t="s">
        <v>85</v>
      </c>
      <c r="T11" s="8">
        <v>0</v>
      </c>
      <c r="U11" s="8" t="s">
        <v>86</v>
      </c>
      <c r="V11" s="8">
        <v>0</v>
      </c>
      <c r="W11" s="8">
        <v>0</v>
      </c>
      <c r="X11" s="8" t="s">
        <v>101</v>
      </c>
      <c r="Y11" s="8" t="s">
        <v>88</v>
      </c>
      <c r="Z11" s="8" t="s">
        <v>102</v>
      </c>
      <c r="AA11" s="8">
        <v>2016</v>
      </c>
      <c r="AB11" s="8"/>
      <c r="AC11" s="8">
        <v>0</v>
      </c>
      <c r="AD11" s="8" t="s">
        <v>103</v>
      </c>
      <c r="AE11" s="8">
        <v>1</v>
      </c>
      <c r="AF11" s="8" t="s">
        <v>101</v>
      </c>
      <c r="AG11" s="8" t="s">
        <v>240</v>
      </c>
      <c r="AH11" s="8">
        <v>11.9</v>
      </c>
      <c r="AI11" s="8">
        <v>0</v>
      </c>
      <c r="AJ11" s="8">
        <v>0</v>
      </c>
      <c r="AK11" s="8" t="s">
        <v>93</v>
      </c>
      <c r="AL11" s="8">
        <v>1</v>
      </c>
      <c r="AM11" s="8" t="s">
        <v>105</v>
      </c>
      <c r="AN11" s="8">
        <v>2</v>
      </c>
      <c r="AO11" s="8" t="s">
        <v>101</v>
      </c>
      <c r="AP11" s="8" t="s">
        <v>241</v>
      </c>
      <c r="AQ11" s="8">
        <v>10.68</v>
      </c>
      <c r="AR11" s="8">
        <v>0</v>
      </c>
      <c r="AS11" s="8">
        <v>0</v>
      </c>
      <c r="AT11" s="8" t="s">
        <v>93</v>
      </c>
      <c r="AU11" s="8">
        <v>1</v>
      </c>
      <c r="AV11" s="8" t="s">
        <v>106</v>
      </c>
      <c r="AW11" s="8">
        <v>3</v>
      </c>
      <c r="AX11" s="8" t="s">
        <v>101</v>
      </c>
      <c r="AY11" s="8" t="s">
        <v>242</v>
      </c>
      <c r="AZ11" s="8">
        <v>10.35</v>
      </c>
      <c r="BA11" s="8">
        <v>0</v>
      </c>
      <c r="BB11" s="8">
        <v>0</v>
      </c>
      <c r="BC11" s="8" t="s">
        <v>93</v>
      </c>
      <c r="BD11" s="8">
        <v>1</v>
      </c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>
        <f t="shared" si="0"/>
        <v>0</v>
      </c>
      <c r="BP11" s="9">
        <f t="shared" si="1"/>
        <v>10.976666666666667</v>
      </c>
      <c r="BQ11" s="8">
        <f t="shared" si="2"/>
        <v>0.75</v>
      </c>
      <c r="BR11" s="8">
        <f t="shared" si="3"/>
        <v>0</v>
      </c>
      <c r="BS11" s="10">
        <f t="shared" si="4"/>
        <v>11.726666666666667</v>
      </c>
      <c r="BT11" s="1" t="s">
        <v>97</v>
      </c>
      <c r="BU11" s="1" t="s">
        <v>98</v>
      </c>
      <c r="BV11" s="1"/>
      <c r="BW11" s="1"/>
      <c r="BX11" s="1" t="s">
        <v>243</v>
      </c>
      <c r="BY11" s="1" t="s">
        <v>244</v>
      </c>
      <c r="BZ11" s="1"/>
    </row>
    <row r="12" spans="1:78">
      <c r="A12" s="8">
        <v>11</v>
      </c>
      <c r="B12" s="8" t="s">
        <v>471</v>
      </c>
      <c r="C12" s="8">
        <v>13235789</v>
      </c>
      <c r="D12" s="8" t="s">
        <v>472</v>
      </c>
      <c r="E12" s="8" t="s">
        <v>473</v>
      </c>
      <c r="F12" s="8" t="s">
        <v>472</v>
      </c>
      <c r="G12" s="8" t="s">
        <v>474</v>
      </c>
      <c r="H12" s="8" t="s">
        <v>475</v>
      </c>
      <c r="I12" s="8" t="s">
        <v>78</v>
      </c>
      <c r="J12" s="8" t="s">
        <v>107</v>
      </c>
      <c r="K12" s="8" t="s">
        <v>476</v>
      </c>
      <c r="L12" s="8" t="s">
        <v>81</v>
      </c>
      <c r="M12" s="8" t="s">
        <v>82</v>
      </c>
      <c r="N12" s="8" t="s">
        <v>477</v>
      </c>
      <c r="O12" s="8">
        <v>6025</v>
      </c>
      <c r="P12" s="8">
        <v>94569098</v>
      </c>
      <c r="Q12" s="8" t="s">
        <v>478</v>
      </c>
      <c r="R12" s="8">
        <v>2013</v>
      </c>
      <c r="S12" s="8" t="s">
        <v>85</v>
      </c>
      <c r="T12" s="8">
        <v>0</v>
      </c>
      <c r="U12" s="8" t="s">
        <v>86</v>
      </c>
      <c r="V12" s="8">
        <v>0</v>
      </c>
      <c r="W12" s="8">
        <v>0</v>
      </c>
      <c r="X12" s="8" t="s">
        <v>129</v>
      </c>
      <c r="Y12" s="8" t="s">
        <v>88</v>
      </c>
      <c r="Z12" s="8" t="s">
        <v>102</v>
      </c>
      <c r="AA12" s="8">
        <v>2016</v>
      </c>
      <c r="AB12" s="8"/>
      <c r="AC12" s="8">
        <v>0</v>
      </c>
      <c r="AD12" s="8" t="s">
        <v>103</v>
      </c>
      <c r="AE12" s="8">
        <v>1</v>
      </c>
      <c r="AF12" s="8" t="s">
        <v>129</v>
      </c>
      <c r="AG12" s="8" t="s">
        <v>479</v>
      </c>
      <c r="AH12" s="8">
        <v>10.050000000000001</v>
      </c>
      <c r="AI12" s="8">
        <v>0</v>
      </c>
      <c r="AJ12" s="8">
        <v>0</v>
      </c>
      <c r="AK12" s="8" t="s">
        <v>93</v>
      </c>
      <c r="AL12" s="8">
        <v>0</v>
      </c>
      <c r="AM12" s="8" t="s">
        <v>105</v>
      </c>
      <c r="AN12" s="8">
        <v>2</v>
      </c>
      <c r="AO12" s="8" t="s">
        <v>129</v>
      </c>
      <c r="AP12" s="8" t="s">
        <v>479</v>
      </c>
      <c r="AQ12" s="8">
        <v>11.75</v>
      </c>
      <c r="AR12" s="8">
        <v>0</v>
      </c>
      <c r="AS12" s="8">
        <v>0</v>
      </c>
      <c r="AT12" s="8" t="s">
        <v>93</v>
      </c>
      <c r="AU12" s="8">
        <v>1</v>
      </c>
      <c r="AV12" s="8" t="s">
        <v>106</v>
      </c>
      <c r="AW12" s="8">
        <v>3</v>
      </c>
      <c r="AX12" s="8" t="s">
        <v>129</v>
      </c>
      <c r="AY12" s="8" t="s">
        <v>479</v>
      </c>
      <c r="AZ12" s="8">
        <v>11.68</v>
      </c>
      <c r="BA12" s="8">
        <v>0</v>
      </c>
      <c r="BB12" s="8">
        <v>0</v>
      </c>
      <c r="BC12" s="8" t="s">
        <v>93</v>
      </c>
      <c r="BD12" s="8">
        <v>1</v>
      </c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>
        <f t="shared" si="0"/>
        <v>0</v>
      </c>
      <c r="BP12" s="9">
        <f t="shared" si="1"/>
        <v>11.160000000000002</v>
      </c>
      <c r="BQ12" s="8">
        <f t="shared" si="2"/>
        <v>0.5</v>
      </c>
      <c r="BR12" s="8">
        <f t="shared" si="3"/>
        <v>0</v>
      </c>
      <c r="BS12" s="10">
        <f t="shared" si="4"/>
        <v>11.660000000000002</v>
      </c>
      <c r="BT12" s="1" t="s">
        <v>97</v>
      </c>
      <c r="BU12" s="1"/>
      <c r="BV12" s="1"/>
      <c r="BW12" s="1"/>
      <c r="BX12" s="1" t="s">
        <v>480</v>
      </c>
      <c r="BY12" s="1" t="s">
        <v>481</v>
      </c>
    </row>
    <row r="13" spans="1:78">
      <c r="A13" s="8">
        <v>12</v>
      </c>
      <c r="B13" s="8" t="s">
        <v>248</v>
      </c>
      <c r="C13" s="8">
        <v>9443153</v>
      </c>
      <c r="D13" s="8" t="s">
        <v>249</v>
      </c>
      <c r="E13" s="8" t="s">
        <v>250</v>
      </c>
      <c r="F13" s="8"/>
      <c r="G13" s="8" t="s">
        <v>251</v>
      </c>
      <c r="H13" s="8" t="s">
        <v>246</v>
      </c>
      <c r="I13" s="8" t="s">
        <v>78</v>
      </c>
      <c r="J13" s="8" t="s">
        <v>79</v>
      </c>
      <c r="K13" s="8" t="s">
        <v>245</v>
      </c>
      <c r="L13" s="8" t="s">
        <v>81</v>
      </c>
      <c r="M13" s="8" t="s">
        <v>100</v>
      </c>
      <c r="N13" s="8" t="s">
        <v>246</v>
      </c>
      <c r="O13" s="8">
        <v>5114</v>
      </c>
      <c r="P13" s="8">
        <v>25396055</v>
      </c>
      <c r="Q13" s="8" t="s">
        <v>247</v>
      </c>
      <c r="R13" s="8">
        <v>2013</v>
      </c>
      <c r="S13" s="8" t="s">
        <v>85</v>
      </c>
      <c r="T13" s="8">
        <v>0</v>
      </c>
      <c r="U13" s="8" t="s">
        <v>86</v>
      </c>
      <c r="V13" s="8">
        <v>0</v>
      </c>
      <c r="W13" s="8">
        <v>0</v>
      </c>
      <c r="X13" s="8" t="s">
        <v>101</v>
      </c>
      <c r="Y13" s="8" t="s">
        <v>88</v>
      </c>
      <c r="Z13" s="8" t="s">
        <v>102</v>
      </c>
      <c r="AA13" s="8">
        <v>2016</v>
      </c>
      <c r="AB13" s="8"/>
      <c r="AC13" s="8">
        <v>0</v>
      </c>
      <c r="AD13" s="8" t="s">
        <v>103</v>
      </c>
      <c r="AE13" s="8">
        <v>1</v>
      </c>
      <c r="AF13" s="8" t="s">
        <v>101</v>
      </c>
      <c r="AG13" s="8" t="s">
        <v>104</v>
      </c>
      <c r="AH13" s="8">
        <v>11.04</v>
      </c>
      <c r="AI13" s="8">
        <v>0</v>
      </c>
      <c r="AJ13" s="8">
        <v>0</v>
      </c>
      <c r="AK13" s="8" t="s">
        <v>93</v>
      </c>
      <c r="AL13" s="8">
        <v>1</v>
      </c>
      <c r="AM13" s="8" t="s">
        <v>105</v>
      </c>
      <c r="AN13" s="8">
        <v>2</v>
      </c>
      <c r="AO13" s="8" t="s">
        <v>101</v>
      </c>
      <c r="AP13" s="8" t="s">
        <v>104</v>
      </c>
      <c r="AQ13" s="8">
        <v>11.44</v>
      </c>
      <c r="AR13" s="8">
        <v>0</v>
      </c>
      <c r="AS13" s="8">
        <v>0</v>
      </c>
      <c r="AT13" s="8" t="s">
        <v>93</v>
      </c>
      <c r="AU13" s="8">
        <v>1</v>
      </c>
      <c r="AV13" s="8" t="s">
        <v>106</v>
      </c>
      <c r="AW13" s="8">
        <v>3</v>
      </c>
      <c r="AX13" s="8" t="s">
        <v>101</v>
      </c>
      <c r="AY13" s="8" t="s">
        <v>104</v>
      </c>
      <c r="AZ13" s="8">
        <v>10.15</v>
      </c>
      <c r="BA13" s="8">
        <v>0</v>
      </c>
      <c r="BB13" s="8">
        <v>0</v>
      </c>
      <c r="BC13" s="8" t="s">
        <v>93</v>
      </c>
      <c r="BD13" s="8">
        <v>1</v>
      </c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>
        <f t="shared" si="0"/>
        <v>0</v>
      </c>
      <c r="BP13" s="9">
        <f t="shared" si="1"/>
        <v>10.876666666666665</v>
      </c>
      <c r="BQ13" s="8">
        <f t="shared" si="2"/>
        <v>0.75</v>
      </c>
      <c r="BR13" s="8">
        <f t="shared" si="3"/>
        <v>0</v>
      </c>
      <c r="BS13" s="10">
        <f t="shared" si="4"/>
        <v>11.626666666666665</v>
      </c>
      <c r="BT13" s="1" t="s">
        <v>97</v>
      </c>
      <c r="BU13" s="1" t="s">
        <v>98</v>
      </c>
      <c r="BV13" s="1"/>
      <c r="BW13" s="1"/>
      <c r="BX13" s="1" t="s">
        <v>252</v>
      </c>
      <c r="BY13" s="1" t="s">
        <v>99</v>
      </c>
    </row>
    <row r="14" spans="1:78">
      <c r="A14" s="8">
        <v>13</v>
      </c>
      <c r="B14" s="8" t="s">
        <v>381</v>
      </c>
      <c r="C14" s="8">
        <v>11038833</v>
      </c>
      <c r="D14" s="8" t="s">
        <v>382</v>
      </c>
      <c r="E14" s="8" t="s">
        <v>383</v>
      </c>
      <c r="F14" s="8" t="s">
        <v>382</v>
      </c>
      <c r="G14" s="8" t="s">
        <v>384</v>
      </c>
      <c r="H14" s="8" t="s">
        <v>318</v>
      </c>
      <c r="I14" s="8" t="s">
        <v>78</v>
      </c>
      <c r="J14" s="8" t="s">
        <v>79</v>
      </c>
      <c r="K14" s="8" t="s">
        <v>385</v>
      </c>
      <c r="L14" s="8" t="s">
        <v>81</v>
      </c>
      <c r="M14" s="8" t="s">
        <v>125</v>
      </c>
      <c r="N14" s="8" t="s">
        <v>386</v>
      </c>
      <c r="O14" s="8">
        <v>3030</v>
      </c>
      <c r="P14" s="8">
        <v>55958122</v>
      </c>
      <c r="Q14" s="8" t="s">
        <v>387</v>
      </c>
      <c r="R14" s="8">
        <v>2012</v>
      </c>
      <c r="S14" s="8" t="s">
        <v>85</v>
      </c>
      <c r="T14" s="8">
        <v>0</v>
      </c>
      <c r="U14" s="8" t="s">
        <v>86</v>
      </c>
      <c r="V14" s="8">
        <v>0</v>
      </c>
      <c r="W14" s="8">
        <v>0</v>
      </c>
      <c r="X14" s="8" t="s">
        <v>87</v>
      </c>
      <c r="Y14" s="8" t="s">
        <v>88</v>
      </c>
      <c r="Z14" s="8" t="s">
        <v>102</v>
      </c>
      <c r="AA14" s="8">
        <v>2015</v>
      </c>
      <c r="AB14" s="8" t="s">
        <v>388</v>
      </c>
      <c r="AC14" s="8">
        <v>0</v>
      </c>
      <c r="AD14" s="8" t="s">
        <v>128</v>
      </c>
      <c r="AE14" s="8">
        <v>1</v>
      </c>
      <c r="AF14" s="8" t="s">
        <v>87</v>
      </c>
      <c r="AG14" s="8" t="s">
        <v>389</v>
      </c>
      <c r="AH14" s="8">
        <v>10.77</v>
      </c>
      <c r="AI14" s="8">
        <v>0</v>
      </c>
      <c r="AJ14" s="8">
        <v>0</v>
      </c>
      <c r="AK14" s="8" t="s">
        <v>93</v>
      </c>
      <c r="AL14" s="8">
        <v>1</v>
      </c>
      <c r="AM14" s="8" t="s">
        <v>103</v>
      </c>
      <c r="AN14" s="8">
        <v>2</v>
      </c>
      <c r="AO14" s="8" t="s">
        <v>87</v>
      </c>
      <c r="AP14" s="8" t="s">
        <v>389</v>
      </c>
      <c r="AQ14" s="8">
        <v>10.16</v>
      </c>
      <c r="AR14" s="8">
        <v>0</v>
      </c>
      <c r="AS14" s="8">
        <v>0</v>
      </c>
      <c r="AT14" s="8" t="s">
        <v>93</v>
      </c>
      <c r="AU14" s="8">
        <v>0</v>
      </c>
      <c r="AV14" s="8" t="s">
        <v>105</v>
      </c>
      <c r="AW14" s="8">
        <v>3</v>
      </c>
      <c r="AX14" s="8" t="s">
        <v>87</v>
      </c>
      <c r="AY14" s="8" t="s">
        <v>389</v>
      </c>
      <c r="AZ14" s="8">
        <v>10</v>
      </c>
      <c r="BA14" s="8">
        <v>0</v>
      </c>
      <c r="BB14" s="8">
        <v>0</v>
      </c>
      <c r="BC14" s="8" t="s">
        <v>93</v>
      </c>
      <c r="BD14" s="8">
        <v>0</v>
      </c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>
        <f>SUM(AA14-R14)-3</f>
        <v>0</v>
      </c>
      <c r="BP14" s="9">
        <f t="shared" ref="BP14:BP26" si="5">SUM(AH14+AQ14+AZ14)/3</f>
        <v>10.31</v>
      </c>
      <c r="BQ14" s="8">
        <f>SUM(AL14+AU14+BD14)*0.25</f>
        <v>0.25</v>
      </c>
      <c r="BR14" s="8">
        <f>SUM(BO14*0.5)</f>
        <v>0</v>
      </c>
      <c r="BS14" s="10">
        <f t="shared" ref="BS14:BS26" si="6">SUM(BP14+BQ14-BR14)</f>
        <v>10.56</v>
      </c>
      <c r="BT14" s="4" t="s">
        <v>97</v>
      </c>
      <c r="BU14" s="4" t="s">
        <v>98</v>
      </c>
      <c r="BV14" s="4"/>
      <c r="BW14" s="4"/>
      <c r="BX14" s="4" t="s">
        <v>390</v>
      </c>
      <c r="BY14" s="4" t="s">
        <v>99</v>
      </c>
      <c r="BZ14" s="1"/>
    </row>
    <row r="15" spans="1:78">
      <c r="A15" s="8">
        <v>14</v>
      </c>
      <c r="B15" s="8" t="s">
        <v>397</v>
      </c>
      <c r="C15" s="8">
        <v>7439010</v>
      </c>
      <c r="D15" s="8" t="s">
        <v>398</v>
      </c>
      <c r="E15" s="8" t="s">
        <v>399</v>
      </c>
      <c r="F15" s="8" t="s">
        <v>399</v>
      </c>
      <c r="G15" s="8" t="s">
        <v>400</v>
      </c>
      <c r="H15" s="8" t="s">
        <v>401</v>
      </c>
      <c r="I15" s="8" t="s">
        <v>78</v>
      </c>
      <c r="J15" s="8" t="s">
        <v>79</v>
      </c>
      <c r="K15" s="8" t="s">
        <v>402</v>
      </c>
      <c r="L15" s="8" t="s">
        <v>81</v>
      </c>
      <c r="M15" s="8" t="s">
        <v>403</v>
      </c>
      <c r="N15" s="8" t="s">
        <v>404</v>
      </c>
      <c r="O15" s="8">
        <v>2036</v>
      </c>
      <c r="P15" s="8">
        <v>23785893</v>
      </c>
      <c r="Q15" s="8" t="s">
        <v>405</v>
      </c>
      <c r="R15" s="8">
        <v>2013</v>
      </c>
      <c r="S15" s="8" t="s">
        <v>85</v>
      </c>
      <c r="T15" s="8">
        <v>1</v>
      </c>
      <c r="U15" s="8" t="s">
        <v>86</v>
      </c>
      <c r="V15" s="8">
        <v>0</v>
      </c>
      <c r="W15" s="8">
        <v>0</v>
      </c>
      <c r="X15" s="8" t="s">
        <v>87</v>
      </c>
      <c r="Y15" s="8" t="s">
        <v>88</v>
      </c>
      <c r="Z15" s="8" t="s">
        <v>102</v>
      </c>
      <c r="AA15" s="8">
        <v>2016</v>
      </c>
      <c r="AB15" s="8" t="s">
        <v>163</v>
      </c>
      <c r="AC15" s="8">
        <v>0</v>
      </c>
      <c r="AD15" s="8" t="s">
        <v>103</v>
      </c>
      <c r="AE15" s="8">
        <v>1</v>
      </c>
      <c r="AF15" s="8" t="s">
        <v>87</v>
      </c>
      <c r="AG15" s="8" t="s">
        <v>88</v>
      </c>
      <c r="AH15" s="8">
        <v>10.59</v>
      </c>
      <c r="AI15" s="8">
        <v>0</v>
      </c>
      <c r="AJ15" s="8">
        <v>0</v>
      </c>
      <c r="AK15" s="8" t="s">
        <v>93</v>
      </c>
      <c r="AL15" s="8">
        <v>1</v>
      </c>
      <c r="AM15" s="8" t="s">
        <v>105</v>
      </c>
      <c r="AN15" s="8">
        <v>2</v>
      </c>
      <c r="AO15" s="8" t="s">
        <v>87</v>
      </c>
      <c r="AP15" s="8" t="s">
        <v>88</v>
      </c>
      <c r="AQ15" s="8">
        <v>10.29</v>
      </c>
      <c r="AR15" s="8">
        <v>0</v>
      </c>
      <c r="AS15" s="8">
        <v>0</v>
      </c>
      <c r="AT15" s="8" t="s">
        <v>93</v>
      </c>
      <c r="AU15" s="8">
        <v>0</v>
      </c>
      <c r="AV15" s="8" t="s">
        <v>106</v>
      </c>
      <c r="AW15" s="8">
        <v>3</v>
      </c>
      <c r="AX15" s="8" t="s">
        <v>87</v>
      </c>
      <c r="AY15" s="8" t="s">
        <v>88</v>
      </c>
      <c r="AZ15" s="8">
        <v>10</v>
      </c>
      <c r="BA15" s="8">
        <v>0</v>
      </c>
      <c r="BB15" s="8">
        <v>0</v>
      </c>
      <c r="BC15" s="8" t="s">
        <v>93</v>
      </c>
      <c r="BD15" s="8">
        <v>0</v>
      </c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>
        <f>SUM(AA15-R15)-3</f>
        <v>0</v>
      </c>
      <c r="BP15" s="9">
        <f t="shared" si="5"/>
        <v>10.293333333333333</v>
      </c>
      <c r="BQ15" s="8">
        <f>SUM(AL15+AU15+BD15)*0.25</f>
        <v>0.25</v>
      </c>
      <c r="BR15" s="8">
        <f>SUM(BO15*0.5)</f>
        <v>0</v>
      </c>
      <c r="BS15" s="10">
        <f t="shared" si="6"/>
        <v>10.543333333333333</v>
      </c>
      <c r="BT15" s="4" t="s">
        <v>97</v>
      </c>
      <c r="BU15" s="4" t="s">
        <v>406</v>
      </c>
      <c r="BV15" s="4"/>
      <c r="BW15" s="4"/>
      <c r="BX15" s="4" t="s">
        <v>407</v>
      </c>
      <c r="BY15" s="4" t="s">
        <v>99</v>
      </c>
      <c r="BZ15" s="4"/>
    </row>
    <row r="16" spans="1:78">
      <c r="A16" s="8">
        <v>15</v>
      </c>
      <c r="B16" s="8" t="s">
        <v>204</v>
      </c>
      <c r="C16" s="8">
        <v>11033827</v>
      </c>
      <c r="D16" s="8" t="s">
        <v>205</v>
      </c>
      <c r="E16" s="8" t="s">
        <v>206</v>
      </c>
      <c r="F16" s="8"/>
      <c r="G16" s="8" t="s">
        <v>207</v>
      </c>
      <c r="H16" s="8" t="s">
        <v>208</v>
      </c>
      <c r="I16" s="8" t="s">
        <v>78</v>
      </c>
      <c r="J16" s="8" t="s">
        <v>79</v>
      </c>
      <c r="K16" s="8" t="s">
        <v>209</v>
      </c>
      <c r="L16" s="8" t="s">
        <v>81</v>
      </c>
      <c r="M16" s="8" t="s">
        <v>125</v>
      </c>
      <c r="N16" s="8" t="s">
        <v>210</v>
      </c>
      <c r="O16" s="8">
        <v>3040</v>
      </c>
      <c r="P16" s="8">
        <v>20723514</v>
      </c>
      <c r="Q16" s="8" t="s">
        <v>195</v>
      </c>
      <c r="R16" s="8">
        <v>2012</v>
      </c>
      <c r="S16" s="8" t="s">
        <v>85</v>
      </c>
      <c r="T16" s="8">
        <v>1</v>
      </c>
      <c r="U16" s="8" t="s">
        <v>86</v>
      </c>
      <c r="V16" s="8">
        <v>0</v>
      </c>
      <c r="W16" s="8">
        <v>0</v>
      </c>
      <c r="X16" s="8" t="s">
        <v>87</v>
      </c>
      <c r="Y16" s="8" t="s">
        <v>88</v>
      </c>
      <c r="Z16" s="8" t="s">
        <v>102</v>
      </c>
      <c r="AA16" s="8">
        <v>2016</v>
      </c>
      <c r="AB16" s="8"/>
      <c r="AC16" s="8">
        <v>0</v>
      </c>
      <c r="AD16" s="8" t="s">
        <v>128</v>
      </c>
      <c r="AE16" s="8">
        <v>1</v>
      </c>
      <c r="AF16" s="8" t="s">
        <v>87</v>
      </c>
      <c r="AG16" s="8" t="s">
        <v>196</v>
      </c>
      <c r="AH16" s="8">
        <v>10.43</v>
      </c>
      <c r="AI16" s="8">
        <v>0</v>
      </c>
      <c r="AJ16" s="8">
        <v>0</v>
      </c>
      <c r="AK16" s="8" t="s">
        <v>93</v>
      </c>
      <c r="AL16" s="8">
        <v>0</v>
      </c>
      <c r="AM16" s="8" t="s">
        <v>103</v>
      </c>
      <c r="AN16" s="8">
        <v>2</v>
      </c>
      <c r="AO16" s="8" t="s">
        <v>87</v>
      </c>
      <c r="AP16" s="8" t="s">
        <v>197</v>
      </c>
      <c r="AQ16" s="8">
        <v>10.26</v>
      </c>
      <c r="AR16" s="8">
        <v>0</v>
      </c>
      <c r="AS16" s="8">
        <v>1</v>
      </c>
      <c r="AT16" s="8" t="s">
        <v>93</v>
      </c>
      <c r="AU16" s="8">
        <v>1</v>
      </c>
      <c r="AV16" s="8" t="s">
        <v>106</v>
      </c>
      <c r="AW16" s="8">
        <v>3</v>
      </c>
      <c r="AX16" s="8" t="s">
        <v>87</v>
      </c>
      <c r="AY16" s="8" t="s">
        <v>198</v>
      </c>
      <c r="AZ16" s="8">
        <v>10.220000000000001</v>
      </c>
      <c r="BA16" s="8">
        <v>0</v>
      </c>
      <c r="BB16" s="8">
        <v>0</v>
      </c>
      <c r="BC16" s="8" t="s">
        <v>93</v>
      </c>
      <c r="BD16" s="8">
        <v>1</v>
      </c>
      <c r="BE16" s="8"/>
      <c r="BF16" s="8"/>
      <c r="BG16" s="8"/>
      <c r="BH16" s="8"/>
      <c r="BI16" s="8"/>
      <c r="BJ16" s="8"/>
      <c r="BK16" s="8"/>
      <c r="BL16" s="8"/>
      <c r="BM16" s="8"/>
      <c r="BN16" s="8">
        <v>1</v>
      </c>
      <c r="BO16" s="8">
        <f t="shared" ref="BO16:BO26" si="7">SUM(AA16-R16)-3</f>
        <v>1</v>
      </c>
      <c r="BP16" s="9">
        <f t="shared" si="5"/>
        <v>10.303333333333333</v>
      </c>
      <c r="BQ16" s="8">
        <f t="shared" ref="BQ16:BQ26" si="8">SUM(AL16+AU16+BD16)*0.25</f>
        <v>0.5</v>
      </c>
      <c r="BR16" s="8">
        <f t="shared" ref="BR16:BR26" si="9">SUM(BO16*0.5)</f>
        <v>0.5</v>
      </c>
      <c r="BS16" s="10">
        <f t="shared" si="6"/>
        <v>10.303333333333333</v>
      </c>
      <c r="BT16" s="4" t="s">
        <v>97</v>
      </c>
      <c r="BU16" s="4" t="s">
        <v>98</v>
      </c>
      <c r="BV16" s="4"/>
      <c r="BW16" s="4"/>
      <c r="BX16" s="4" t="s">
        <v>211</v>
      </c>
      <c r="BY16" s="4" t="s">
        <v>99</v>
      </c>
      <c r="BZ16" s="1"/>
    </row>
    <row r="17" spans="1:78">
      <c r="A17" s="8">
        <v>16</v>
      </c>
      <c r="B17" s="8" t="s">
        <v>332</v>
      </c>
      <c r="C17" s="8">
        <v>11049292</v>
      </c>
      <c r="D17" s="8" t="s">
        <v>333</v>
      </c>
      <c r="E17" s="8" t="s">
        <v>334</v>
      </c>
      <c r="F17" s="8" t="s">
        <v>333</v>
      </c>
      <c r="G17" s="8" t="s">
        <v>335</v>
      </c>
      <c r="H17" s="8" t="s">
        <v>336</v>
      </c>
      <c r="I17" s="8" t="s">
        <v>78</v>
      </c>
      <c r="J17" s="8" t="s">
        <v>79</v>
      </c>
      <c r="K17" s="8" t="s">
        <v>337</v>
      </c>
      <c r="L17" s="8" t="s">
        <v>81</v>
      </c>
      <c r="M17" s="8" t="s">
        <v>125</v>
      </c>
      <c r="N17" s="8" t="s">
        <v>125</v>
      </c>
      <c r="O17" s="8">
        <v>3036</v>
      </c>
      <c r="P17" s="8">
        <v>24841305</v>
      </c>
      <c r="Q17" s="8" t="s">
        <v>338</v>
      </c>
      <c r="R17" s="8">
        <v>2013</v>
      </c>
      <c r="S17" s="8" t="s">
        <v>85</v>
      </c>
      <c r="T17" s="8">
        <v>0</v>
      </c>
      <c r="U17" s="8" t="s">
        <v>86</v>
      </c>
      <c r="V17" s="8">
        <v>0</v>
      </c>
      <c r="W17" s="8">
        <v>0</v>
      </c>
      <c r="X17" s="8" t="s">
        <v>87</v>
      </c>
      <c r="Y17" s="8" t="s">
        <v>88</v>
      </c>
      <c r="Z17" s="8" t="s">
        <v>102</v>
      </c>
      <c r="AA17" s="8">
        <v>2016</v>
      </c>
      <c r="AB17" s="8" t="s">
        <v>339</v>
      </c>
      <c r="AC17" s="8">
        <v>0</v>
      </c>
      <c r="AD17" s="8" t="s">
        <v>103</v>
      </c>
      <c r="AE17" s="8">
        <v>1</v>
      </c>
      <c r="AF17" s="8" t="s">
        <v>87</v>
      </c>
      <c r="AG17" s="8" t="s">
        <v>340</v>
      </c>
      <c r="AH17" s="8">
        <v>10.58</v>
      </c>
      <c r="AI17" s="8">
        <v>0</v>
      </c>
      <c r="AJ17" s="8">
        <v>0</v>
      </c>
      <c r="AK17" s="8" t="s">
        <v>93</v>
      </c>
      <c r="AL17" s="8">
        <v>0</v>
      </c>
      <c r="AM17" s="8" t="s">
        <v>105</v>
      </c>
      <c r="AN17" s="8">
        <v>2</v>
      </c>
      <c r="AO17" s="8" t="s">
        <v>87</v>
      </c>
      <c r="AP17" s="8" t="s">
        <v>341</v>
      </c>
      <c r="AQ17" s="8">
        <v>10.199999999999999</v>
      </c>
      <c r="AR17" s="8">
        <v>0</v>
      </c>
      <c r="AS17" s="8">
        <v>0</v>
      </c>
      <c r="AT17" s="8" t="s">
        <v>93</v>
      </c>
      <c r="AU17" s="8">
        <v>0</v>
      </c>
      <c r="AV17" s="8" t="s">
        <v>106</v>
      </c>
      <c r="AW17" s="8">
        <v>3</v>
      </c>
      <c r="AX17" s="8" t="s">
        <v>87</v>
      </c>
      <c r="AY17" s="8" t="s">
        <v>342</v>
      </c>
      <c r="AZ17" s="8">
        <v>10.029999999999999</v>
      </c>
      <c r="BA17" s="8">
        <v>0</v>
      </c>
      <c r="BB17" s="8">
        <v>0</v>
      </c>
      <c r="BC17" s="8" t="s">
        <v>93</v>
      </c>
      <c r="BD17" s="8">
        <v>0</v>
      </c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>
        <f t="shared" si="7"/>
        <v>0</v>
      </c>
      <c r="BP17" s="9">
        <f t="shared" si="5"/>
        <v>10.270000000000001</v>
      </c>
      <c r="BQ17" s="8">
        <f t="shared" si="8"/>
        <v>0</v>
      </c>
      <c r="BR17" s="8">
        <f t="shared" si="9"/>
        <v>0</v>
      </c>
      <c r="BS17" s="10">
        <f t="shared" si="6"/>
        <v>10.270000000000001</v>
      </c>
      <c r="BT17" s="4" t="s">
        <v>97</v>
      </c>
      <c r="BU17" s="4" t="s">
        <v>98</v>
      </c>
      <c r="BV17" s="4"/>
      <c r="BW17" s="4"/>
      <c r="BX17" s="4" t="s">
        <v>343</v>
      </c>
      <c r="BY17" s="4" t="s">
        <v>99</v>
      </c>
      <c r="BZ17" s="4"/>
    </row>
    <row r="18" spans="1:78">
      <c r="A18" s="8">
        <v>17</v>
      </c>
      <c r="B18" s="5" t="s">
        <v>359</v>
      </c>
      <c r="C18" s="5">
        <v>11038325</v>
      </c>
      <c r="D18" s="5" t="s">
        <v>360</v>
      </c>
      <c r="E18" s="5" t="s">
        <v>361</v>
      </c>
      <c r="F18" s="5"/>
      <c r="G18" s="5" t="s">
        <v>362</v>
      </c>
      <c r="H18" s="5" t="s">
        <v>125</v>
      </c>
      <c r="I18" s="5" t="s">
        <v>78</v>
      </c>
      <c r="J18" s="5" t="s">
        <v>79</v>
      </c>
      <c r="K18" s="5" t="s">
        <v>363</v>
      </c>
      <c r="L18" s="5" t="s">
        <v>81</v>
      </c>
      <c r="M18" s="5" t="s">
        <v>125</v>
      </c>
      <c r="N18" s="5" t="s">
        <v>364</v>
      </c>
      <c r="O18" s="5">
        <v>3040</v>
      </c>
      <c r="P18" s="5">
        <v>50345929</v>
      </c>
      <c r="Q18" s="5" t="s">
        <v>365</v>
      </c>
      <c r="R18" s="5">
        <v>2012</v>
      </c>
      <c r="S18" s="5" t="s">
        <v>85</v>
      </c>
      <c r="T18" s="5">
        <v>0</v>
      </c>
      <c r="U18" s="5" t="s">
        <v>86</v>
      </c>
      <c r="V18" s="5">
        <v>0</v>
      </c>
      <c r="W18" s="5">
        <v>1</v>
      </c>
      <c r="X18" s="5" t="s">
        <v>87</v>
      </c>
      <c r="Y18" s="5" t="s">
        <v>88</v>
      </c>
      <c r="Z18" s="5" t="s">
        <v>102</v>
      </c>
      <c r="AA18" s="5">
        <v>2016</v>
      </c>
      <c r="AB18" s="5"/>
      <c r="AC18" s="5">
        <v>0</v>
      </c>
      <c r="AD18" s="5" t="s">
        <v>103</v>
      </c>
      <c r="AE18" s="5">
        <v>1</v>
      </c>
      <c r="AF18" s="5" t="s">
        <v>87</v>
      </c>
      <c r="AG18" s="5" t="s">
        <v>366</v>
      </c>
      <c r="AH18" s="5">
        <v>10.11</v>
      </c>
      <c r="AI18" s="5">
        <v>0</v>
      </c>
      <c r="AJ18" s="5">
        <v>0</v>
      </c>
      <c r="AK18" s="5" t="s">
        <v>93</v>
      </c>
      <c r="AL18" s="5">
        <v>1</v>
      </c>
      <c r="AM18" s="5" t="s">
        <v>105</v>
      </c>
      <c r="AN18" s="5">
        <v>2</v>
      </c>
      <c r="AO18" s="5" t="s">
        <v>87</v>
      </c>
      <c r="AP18" s="5" t="s">
        <v>367</v>
      </c>
      <c r="AQ18" s="5">
        <v>10.32</v>
      </c>
      <c r="AR18" s="5">
        <v>0</v>
      </c>
      <c r="AS18" s="5">
        <v>0</v>
      </c>
      <c r="AT18" s="5" t="s">
        <v>93</v>
      </c>
      <c r="AU18" s="5">
        <v>0</v>
      </c>
      <c r="AV18" s="5" t="s">
        <v>106</v>
      </c>
      <c r="AW18" s="5">
        <v>3</v>
      </c>
      <c r="AX18" s="5" t="s">
        <v>87</v>
      </c>
      <c r="AY18" s="5" t="s">
        <v>367</v>
      </c>
      <c r="AZ18" s="5">
        <v>10.24</v>
      </c>
      <c r="BA18" s="5">
        <v>0</v>
      </c>
      <c r="BB18" s="5">
        <v>0</v>
      </c>
      <c r="BC18" s="5" t="s">
        <v>93</v>
      </c>
      <c r="BD18" s="5">
        <v>1</v>
      </c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>
        <f t="shared" si="7"/>
        <v>1</v>
      </c>
      <c r="BP18" s="6">
        <f t="shared" si="5"/>
        <v>10.223333333333334</v>
      </c>
      <c r="BQ18" s="8">
        <f t="shared" si="8"/>
        <v>0.5</v>
      </c>
      <c r="BR18" s="5">
        <f t="shared" si="9"/>
        <v>0.5</v>
      </c>
      <c r="BS18" s="10">
        <f t="shared" si="6"/>
        <v>10.223333333333334</v>
      </c>
      <c r="BT18" s="3" t="s">
        <v>98</v>
      </c>
      <c r="BU18" s="3" t="s">
        <v>97</v>
      </c>
      <c r="BV18" s="3"/>
      <c r="BW18" s="3"/>
      <c r="BX18" s="3" t="s">
        <v>368</v>
      </c>
      <c r="BY18" s="3" t="s">
        <v>369</v>
      </c>
      <c r="BZ18" s="4"/>
    </row>
    <row r="19" spans="1:78">
      <c r="A19" s="8">
        <v>18</v>
      </c>
      <c r="B19" s="5" t="s">
        <v>427</v>
      </c>
      <c r="C19" s="5">
        <v>8883445</v>
      </c>
      <c r="D19" s="5" t="s">
        <v>428</v>
      </c>
      <c r="E19" s="5" t="s">
        <v>429</v>
      </c>
      <c r="F19" s="5"/>
      <c r="G19" s="5" t="s">
        <v>430</v>
      </c>
      <c r="H19" s="5" t="s">
        <v>431</v>
      </c>
      <c r="I19" s="5" t="s">
        <v>78</v>
      </c>
      <c r="J19" s="5" t="s">
        <v>79</v>
      </c>
      <c r="K19" s="5" t="s">
        <v>432</v>
      </c>
      <c r="L19" s="5" t="s">
        <v>81</v>
      </c>
      <c r="M19" s="5" t="s">
        <v>125</v>
      </c>
      <c r="N19" s="5" t="s">
        <v>318</v>
      </c>
      <c r="O19" s="5">
        <v>3064</v>
      </c>
      <c r="P19" s="5">
        <v>21428594</v>
      </c>
      <c r="Q19" s="5" t="s">
        <v>433</v>
      </c>
      <c r="R19" s="5">
        <v>2011</v>
      </c>
      <c r="S19" s="5" t="s">
        <v>85</v>
      </c>
      <c r="T19" s="5">
        <v>2</v>
      </c>
      <c r="U19" s="5" t="s">
        <v>86</v>
      </c>
      <c r="V19" s="5">
        <v>0</v>
      </c>
      <c r="W19" s="5">
        <v>0</v>
      </c>
      <c r="X19" s="5" t="s">
        <v>87</v>
      </c>
      <c r="Y19" s="5" t="s">
        <v>88</v>
      </c>
      <c r="Z19" s="5" t="s">
        <v>102</v>
      </c>
      <c r="AA19" s="5">
        <v>2015</v>
      </c>
      <c r="AB19" s="5" t="s">
        <v>434</v>
      </c>
      <c r="AC19" s="5">
        <v>0</v>
      </c>
      <c r="AD19" s="5" t="s">
        <v>108</v>
      </c>
      <c r="AE19" s="5">
        <v>1</v>
      </c>
      <c r="AF19" s="5" t="s">
        <v>87</v>
      </c>
      <c r="AG19" s="5" t="s">
        <v>435</v>
      </c>
      <c r="AH19" s="5">
        <v>10.16</v>
      </c>
      <c r="AI19" s="5">
        <v>0</v>
      </c>
      <c r="AJ19" s="5">
        <v>0</v>
      </c>
      <c r="AK19" s="5" t="s">
        <v>93</v>
      </c>
      <c r="AL19" s="5">
        <v>0</v>
      </c>
      <c r="AM19" s="5" t="s">
        <v>128</v>
      </c>
      <c r="AN19" s="5">
        <v>2</v>
      </c>
      <c r="AO19" s="5" t="s">
        <v>87</v>
      </c>
      <c r="AP19" s="5" t="s">
        <v>435</v>
      </c>
      <c r="AQ19" s="5">
        <v>10.49</v>
      </c>
      <c r="AR19" s="5">
        <v>0</v>
      </c>
      <c r="AS19" s="5">
        <v>0</v>
      </c>
      <c r="AT19" s="5" t="s">
        <v>93</v>
      </c>
      <c r="AU19" s="5">
        <v>1</v>
      </c>
      <c r="AV19" s="5" t="s">
        <v>105</v>
      </c>
      <c r="AW19" s="5">
        <v>3</v>
      </c>
      <c r="AX19" s="5" t="s">
        <v>87</v>
      </c>
      <c r="AY19" s="5" t="s">
        <v>435</v>
      </c>
      <c r="AZ19" s="5">
        <v>10</v>
      </c>
      <c r="BA19" s="5">
        <v>0</v>
      </c>
      <c r="BB19" s="5">
        <v>1</v>
      </c>
      <c r="BC19" s="5" t="s">
        <v>93</v>
      </c>
      <c r="BD19" s="5">
        <v>1</v>
      </c>
      <c r="BE19" s="5"/>
      <c r="BF19" s="5"/>
      <c r="BG19" s="5"/>
      <c r="BH19" s="5"/>
      <c r="BI19" s="5"/>
      <c r="BJ19" s="5"/>
      <c r="BK19" s="5"/>
      <c r="BL19" s="5"/>
      <c r="BM19" s="5"/>
      <c r="BN19" s="5">
        <v>1</v>
      </c>
      <c r="BO19" s="5">
        <f t="shared" si="7"/>
        <v>1</v>
      </c>
      <c r="BP19" s="6">
        <f t="shared" si="5"/>
        <v>10.216666666666667</v>
      </c>
      <c r="BQ19" s="8">
        <f t="shared" si="8"/>
        <v>0.5</v>
      </c>
      <c r="BR19" s="5">
        <f t="shared" si="9"/>
        <v>0.5</v>
      </c>
      <c r="BS19" s="10">
        <f t="shared" si="6"/>
        <v>10.216666666666667</v>
      </c>
      <c r="BT19" s="3" t="s">
        <v>97</v>
      </c>
      <c r="BU19" s="3"/>
      <c r="BV19" s="3"/>
      <c r="BW19" s="3"/>
      <c r="BX19" s="3" t="s">
        <v>436</v>
      </c>
      <c r="BY19" s="3" t="s">
        <v>99</v>
      </c>
      <c r="BZ19" s="4"/>
    </row>
    <row r="20" spans="1:78">
      <c r="A20" s="8">
        <v>19</v>
      </c>
      <c r="B20" s="5" t="s">
        <v>253</v>
      </c>
      <c r="C20" s="5">
        <v>9973182</v>
      </c>
      <c r="D20" s="5" t="s">
        <v>254</v>
      </c>
      <c r="E20" s="5" t="s">
        <v>255</v>
      </c>
      <c r="F20" s="5" t="s">
        <v>256</v>
      </c>
      <c r="G20" s="5" t="s">
        <v>257</v>
      </c>
      <c r="H20" s="5" t="s">
        <v>258</v>
      </c>
      <c r="I20" s="5" t="s">
        <v>78</v>
      </c>
      <c r="J20" s="5" t="s">
        <v>79</v>
      </c>
      <c r="K20" s="5" t="s">
        <v>259</v>
      </c>
      <c r="L20" s="5" t="s">
        <v>81</v>
      </c>
      <c r="M20" s="5" t="s">
        <v>116</v>
      </c>
      <c r="N20" s="5" t="s">
        <v>258</v>
      </c>
      <c r="O20" s="5">
        <v>2190</v>
      </c>
      <c r="P20" s="5">
        <v>51823089</v>
      </c>
      <c r="Q20" s="5" t="s">
        <v>260</v>
      </c>
      <c r="R20" s="5">
        <v>2012</v>
      </c>
      <c r="S20" s="5" t="s">
        <v>85</v>
      </c>
      <c r="T20" s="5">
        <v>1</v>
      </c>
      <c r="U20" s="5" t="s">
        <v>86</v>
      </c>
      <c r="V20" s="5">
        <v>0</v>
      </c>
      <c r="W20" s="5">
        <v>0</v>
      </c>
      <c r="X20" s="5" t="s">
        <v>87</v>
      </c>
      <c r="Y20" s="5" t="s">
        <v>88</v>
      </c>
      <c r="Z20" s="5" t="s">
        <v>102</v>
      </c>
      <c r="AA20" s="5">
        <v>2016</v>
      </c>
      <c r="AB20" s="5"/>
      <c r="AC20" s="5">
        <v>0</v>
      </c>
      <c r="AD20" s="5" t="s">
        <v>103</v>
      </c>
      <c r="AE20" s="5">
        <v>1</v>
      </c>
      <c r="AF20" s="5" t="s">
        <v>87</v>
      </c>
      <c r="AG20" s="5" t="s">
        <v>261</v>
      </c>
      <c r="AH20" s="5">
        <v>10.4</v>
      </c>
      <c r="AI20" s="5">
        <v>0</v>
      </c>
      <c r="AJ20" s="5">
        <v>0</v>
      </c>
      <c r="AK20" s="5" t="s">
        <v>93</v>
      </c>
      <c r="AL20" s="5">
        <v>1</v>
      </c>
      <c r="AM20" s="5" t="s">
        <v>105</v>
      </c>
      <c r="AN20" s="5">
        <v>2</v>
      </c>
      <c r="AO20" s="5" t="s">
        <v>87</v>
      </c>
      <c r="AP20" s="5" t="s">
        <v>261</v>
      </c>
      <c r="AQ20" s="5">
        <v>10.16</v>
      </c>
      <c r="AR20" s="5">
        <v>0</v>
      </c>
      <c r="AS20" s="5">
        <v>0</v>
      </c>
      <c r="AT20" s="5" t="s">
        <v>93</v>
      </c>
      <c r="AU20" s="5">
        <v>0</v>
      </c>
      <c r="AV20" s="5" t="s">
        <v>106</v>
      </c>
      <c r="AW20" s="5">
        <v>3</v>
      </c>
      <c r="AX20" s="5" t="s">
        <v>87</v>
      </c>
      <c r="AY20" s="5" t="s">
        <v>261</v>
      </c>
      <c r="AZ20" s="5">
        <v>10</v>
      </c>
      <c r="BA20" s="5">
        <v>0</v>
      </c>
      <c r="BB20" s="5">
        <v>0</v>
      </c>
      <c r="BC20" s="5" t="s">
        <v>93</v>
      </c>
      <c r="BD20" s="5">
        <v>1</v>
      </c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>
        <f t="shared" si="7"/>
        <v>1</v>
      </c>
      <c r="BP20" s="6">
        <f t="shared" si="5"/>
        <v>10.186666666666667</v>
      </c>
      <c r="BQ20" s="8">
        <f t="shared" si="8"/>
        <v>0.5</v>
      </c>
      <c r="BR20" s="5">
        <f t="shared" si="9"/>
        <v>0.5</v>
      </c>
      <c r="BS20" s="10">
        <f t="shared" si="6"/>
        <v>10.186666666666667</v>
      </c>
      <c r="BT20" s="3" t="s">
        <v>97</v>
      </c>
      <c r="BU20" s="3" t="s">
        <v>98</v>
      </c>
      <c r="BV20" s="3"/>
      <c r="BW20" s="3"/>
      <c r="BX20" s="3" t="s">
        <v>262</v>
      </c>
      <c r="BY20" s="3" t="s">
        <v>99</v>
      </c>
      <c r="BZ20" s="1"/>
    </row>
    <row r="21" spans="1:78">
      <c r="A21" s="8">
        <v>20</v>
      </c>
      <c r="B21" s="8" t="s">
        <v>155</v>
      </c>
      <c r="C21" s="8">
        <v>8895291</v>
      </c>
      <c r="D21" s="8" t="s">
        <v>156</v>
      </c>
      <c r="E21" s="8" t="s">
        <v>157</v>
      </c>
      <c r="F21" s="8" t="s">
        <v>156</v>
      </c>
      <c r="G21" s="8" t="s">
        <v>158</v>
      </c>
      <c r="H21" s="8" t="s">
        <v>159</v>
      </c>
      <c r="I21" s="8" t="s">
        <v>78</v>
      </c>
      <c r="J21" s="8" t="s">
        <v>79</v>
      </c>
      <c r="K21" s="8" t="s">
        <v>160</v>
      </c>
      <c r="L21" s="8" t="s">
        <v>81</v>
      </c>
      <c r="M21" s="8" t="s">
        <v>125</v>
      </c>
      <c r="N21" s="8" t="s">
        <v>161</v>
      </c>
      <c r="O21" s="8">
        <v>3034</v>
      </c>
      <c r="P21" s="8">
        <v>22856260</v>
      </c>
      <c r="Q21" s="8" t="s">
        <v>162</v>
      </c>
      <c r="R21" s="8">
        <v>2010</v>
      </c>
      <c r="S21" s="8" t="s">
        <v>85</v>
      </c>
      <c r="T21" s="8">
        <v>0</v>
      </c>
      <c r="U21" s="8" t="s">
        <v>86</v>
      </c>
      <c r="V21" s="8">
        <v>0</v>
      </c>
      <c r="W21" s="8">
        <v>1</v>
      </c>
      <c r="X21" s="8" t="s">
        <v>87</v>
      </c>
      <c r="Y21" s="8" t="s">
        <v>88</v>
      </c>
      <c r="Z21" s="8" t="s">
        <v>102</v>
      </c>
      <c r="AA21" s="8">
        <v>2014</v>
      </c>
      <c r="AB21" s="8" t="s">
        <v>163</v>
      </c>
      <c r="AC21" s="8">
        <v>0</v>
      </c>
      <c r="AD21" s="8" t="s">
        <v>108</v>
      </c>
      <c r="AE21" s="8">
        <v>1</v>
      </c>
      <c r="AF21" s="8" t="s">
        <v>87</v>
      </c>
      <c r="AG21" s="8" t="s">
        <v>164</v>
      </c>
      <c r="AH21" s="8">
        <v>10.45</v>
      </c>
      <c r="AI21" s="8">
        <v>0</v>
      </c>
      <c r="AJ21" s="8">
        <v>0</v>
      </c>
      <c r="AK21" s="8" t="s">
        <v>93</v>
      </c>
      <c r="AL21" s="8">
        <v>1</v>
      </c>
      <c r="AM21" s="8" t="s">
        <v>128</v>
      </c>
      <c r="AN21" s="8">
        <v>2</v>
      </c>
      <c r="AO21" s="8" t="s">
        <v>87</v>
      </c>
      <c r="AP21" s="8" t="s">
        <v>164</v>
      </c>
      <c r="AQ21" s="8">
        <v>10.81</v>
      </c>
      <c r="AR21" s="8">
        <v>0</v>
      </c>
      <c r="AS21" s="8">
        <v>0</v>
      </c>
      <c r="AT21" s="8" t="s">
        <v>93</v>
      </c>
      <c r="AU21" s="8">
        <v>0</v>
      </c>
      <c r="AV21" s="8" t="s">
        <v>103</v>
      </c>
      <c r="AW21" s="8">
        <v>3</v>
      </c>
      <c r="AX21" s="8" t="s">
        <v>87</v>
      </c>
      <c r="AY21" s="8" t="s">
        <v>164</v>
      </c>
      <c r="AZ21" s="8">
        <v>10</v>
      </c>
      <c r="BA21" s="8">
        <v>0</v>
      </c>
      <c r="BB21" s="8">
        <v>0</v>
      </c>
      <c r="BC21" s="8" t="s">
        <v>93</v>
      </c>
      <c r="BD21" s="8">
        <v>0</v>
      </c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>
        <f t="shared" si="7"/>
        <v>1</v>
      </c>
      <c r="BP21" s="9">
        <f t="shared" si="5"/>
        <v>10.42</v>
      </c>
      <c r="BQ21" s="8">
        <f t="shared" si="8"/>
        <v>0.25</v>
      </c>
      <c r="BR21" s="8">
        <f t="shared" si="9"/>
        <v>0.5</v>
      </c>
      <c r="BS21" s="10">
        <f t="shared" si="6"/>
        <v>10.17</v>
      </c>
      <c r="BT21" s="4" t="s">
        <v>97</v>
      </c>
      <c r="BU21" s="4" t="s">
        <v>98</v>
      </c>
      <c r="BV21" s="4"/>
      <c r="BW21" s="4"/>
      <c r="BX21" s="4" t="s">
        <v>165</v>
      </c>
      <c r="BY21" s="4" t="s">
        <v>99</v>
      </c>
      <c r="BZ21" s="4"/>
    </row>
    <row r="22" spans="1:78">
      <c r="A22" s="8">
        <v>21</v>
      </c>
      <c r="B22" s="8" t="s">
        <v>408</v>
      </c>
      <c r="C22" s="8">
        <v>14241565</v>
      </c>
      <c r="D22" s="8" t="s">
        <v>409</v>
      </c>
      <c r="E22" s="8" t="s">
        <v>410</v>
      </c>
      <c r="F22" s="8"/>
      <c r="G22" s="8" t="s">
        <v>411</v>
      </c>
      <c r="H22" s="8" t="s">
        <v>412</v>
      </c>
      <c r="I22" s="8" t="s">
        <v>78</v>
      </c>
      <c r="J22" s="8" t="s">
        <v>79</v>
      </c>
      <c r="K22" s="8" t="s">
        <v>413</v>
      </c>
      <c r="L22" s="8" t="s">
        <v>81</v>
      </c>
      <c r="M22" s="8" t="s">
        <v>126</v>
      </c>
      <c r="N22" s="8" t="s">
        <v>414</v>
      </c>
      <c r="O22" s="8">
        <v>9139</v>
      </c>
      <c r="P22" s="8">
        <v>27038959</v>
      </c>
      <c r="Q22" s="8" t="s">
        <v>415</v>
      </c>
      <c r="R22" s="8">
        <v>2013</v>
      </c>
      <c r="S22" s="8" t="s">
        <v>85</v>
      </c>
      <c r="T22" s="8">
        <v>0</v>
      </c>
      <c r="U22" s="8" t="s">
        <v>86</v>
      </c>
      <c r="V22" s="8">
        <v>0</v>
      </c>
      <c r="W22" s="8">
        <v>0</v>
      </c>
      <c r="X22" s="8" t="s">
        <v>87</v>
      </c>
      <c r="Y22" s="8" t="s">
        <v>88</v>
      </c>
      <c r="Z22" s="8" t="s">
        <v>102</v>
      </c>
      <c r="AA22" s="8">
        <v>2016</v>
      </c>
      <c r="AB22" s="8" t="s">
        <v>130</v>
      </c>
      <c r="AC22" s="8">
        <v>0</v>
      </c>
      <c r="AD22" s="8" t="s">
        <v>103</v>
      </c>
      <c r="AE22" s="8">
        <v>1</v>
      </c>
      <c r="AF22" s="8" t="s">
        <v>87</v>
      </c>
      <c r="AG22" s="8" t="s">
        <v>127</v>
      </c>
      <c r="AH22" s="8">
        <v>10.23</v>
      </c>
      <c r="AI22" s="8">
        <v>0</v>
      </c>
      <c r="AJ22" s="8">
        <v>0</v>
      </c>
      <c r="AK22" s="8" t="s">
        <v>93</v>
      </c>
      <c r="AL22" s="8">
        <v>0</v>
      </c>
      <c r="AM22" s="8" t="s">
        <v>105</v>
      </c>
      <c r="AN22" s="8">
        <v>2</v>
      </c>
      <c r="AO22" s="8" t="s">
        <v>87</v>
      </c>
      <c r="AP22" s="8" t="s">
        <v>127</v>
      </c>
      <c r="AQ22" s="8">
        <v>10.24</v>
      </c>
      <c r="AR22" s="8">
        <v>0</v>
      </c>
      <c r="AS22" s="8">
        <v>0</v>
      </c>
      <c r="AT22" s="8" t="s">
        <v>93</v>
      </c>
      <c r="AU22" s="8">
        <v>0</v>
      </c>
      <c r="AV22" s="8" t="s">
        <v>106</v>
      </c>
      <c r="AW22" s="8">
        <v>3</v>
      </c>
      <c r="AX22" s="8" t="s">
        <v>87</v>
      </c>
      <c r="AY22" s="8" t="s">
        <v>127</v>
      </c>
      <c r="AZ22" s="8">
        <v>10</v>
      </c>
      <c r="BA22" s="8">
        <v>0</v>
      </c>
      <c r="BB22" s="8">
        <v>0</v>
      </c>
      <c r="BC22" s="8" t="s">
        <v>93</v>
      </c>
      <c r="BD22" s="8">
        <v>0</v>
      </c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>
        <f t="shared" si="7"/>
        <v>0</v>
      </c>
      <c r="BP22" s="9">
        <f t="shared" si="5"/>
        <v>10.156666666666666</v>
      </c>
      <c r="BQ22" s="8">
        <f t="shared" si="8"/>
        <v>0</v>
      </c>
      <c r="BR22" s="8">
        <f t="shared" si="9"/>
        <v>0</v>
      </c>
      <c r="BS22" s="10">
        <f t="shared" si="6"/>
        <v>10.156666666666666</v>
      </c>
      <c r="BT22" s="4" t="s">
        <v>97</v>
      </c>
      <c r="BU22" s="4" t="s">
        <v>232</v>
      </c>
      <c r="BV22" s="4"/>
      <c r="BW22" s="4"/>
      <c r="BX22" s="4" t="s">
        <v>416</v>
      </c>
      <c r="BY22" s="4" t="s">
        <v>417</v>
      </c>
      <c r="BZ22" s="1"/>
    </row>
    <row r="23" spans="1:78">
      <c r="A23" s="8">
        <v>22</v>
      </c>
      <c r="B23" s="8" t="s">
        <v>370</v>
      </c>
      <c r="C23" s="8">
        <v>8756568</v>
      </c>
      <c r="D23" s="8" t="s">
        <v>371</v>
      </c>
      <c r="E23" s="8" t="s">
        <v>372</v>
      </c>
      <c r="F23" s="8"/>
      <c r="G23" s="8" t="s">
        <v>373</v>
      </c>
      <c r="H23" s="8" t="s">
        <v>318</v>
      </c>
      <c r="I23" s="8" t="s">
        <v>78</v>
      </c>
      <c r="J23" s="8" t="s">
        <v>107</v>
      </c>
      <c r="K23" s="8" t="s">
        <v>374</v>
      </c>
      <c r="L23" s="8" t="s">
        <v>81</v>
      </c>
      <c r="M23" s="8" t="s">
        <v>125</v>
      </c>
      <c r="N23" s="8" t="s">
        <v>375</v>
      </c>
      <c r="O23" s="8">
        <v>3030</v>
      </c>
      <c r="P23" s="8">
        <v>55817335</v>
      </c>
      <c r="Q23" s="8" t="s">
        <v>376</v>
      </c>
      <c r="R23" s="8">
        <v>2010</v>
      </c>
      <c r="S23" s="8" t="s">
        <v>85</v>
      </c>
      <c r="T23" s="8">
        <v>0</v>
      </c>
      <c r="U23" s="8" t="s">
        <v>86</v>
      </c>
      <c r="V23" s="8">
        <v>0</v>
      </c>
      <c r="W23" s="8">
        <v>0</v>
      </c>
      <c r="X23" s="8" t="s">
        <v>87</v>
      </c>
      <c r="Y23" s="8" t="s">
        <v>88</v>
      </c>
      <c r="Z23" s="8" t="s">
        <v>102</v>
      </c>
      <c r="AA23" s="8">
        <v>2016</v>
      </c>
      <c r="AB23" s="8" t="s">
        <v>356</v>
      </c>
      <c r="AC23" s="8">
        <v>0</v>
      </c>
      <c r="AD23" s="8" t="s">
        <v>103</v>
      </c>
      <c r="AE23" s="8">
        <v>1</v>
      </c>
      <c r="AF23" s="8" t="s">
        <v>87</v>
      </c>
      <c r="AG23" s="8" t="s">
        <v>377</v>
      </c>
      <c r="AH23" s="8">
        <v>12.56</v>
      </c>
      <c r="AI23" s="8">
        <v>0</v>
      </c>
      <c r="AJ23" s="8">
        <v>0</v>
      </c>
      <c r="AK23" s="8" t="s">
        <v>153</v>
      </c>
      <c r="AL23" s="8">
        <v>1</v>
      </c>
      <c r="AM23" s="8" t="s">
        <v>105</v>
      </c>
      <c r="AN23" s="8">
        <v>2</v>
      </c>
      <c r="AO23" s="8" t="s">
        <v>87</v>
      </c>
      <c r="AP23" s="8" t="s">
        <v>378</v>
      </c>
      <c r="AQ23" s="8">
        <v>10.68</v>
      </c>
      <c r="AR23" s="8">
        <v>0</v>
      </c>
      <c r="AS23" s="8">
        <v>0</v>
      </c>
      <c r="AT23" s="8" t="s">
        <v>93</v>
      </c>
      <c r="AU23" s="8">
        <v>1</v>
      </c>
      <c r="AV23" s="8" t="s">
        <v>106</v>
      </c>
      <c r="AW23" s="8">
        <v>3</v>
      </c>
      <c r="AX23" s="8" t="s">
        <v>87</v>
      </c>
      <c r="AY23" s="8" t="s">
        <v>379</v>
      </c>
      <c r="AZ23" s="8">
        <v>10.210000000000001</v>
      </c>
      <c r="BA23" s="8">
        <v>0</v>
      </c>
      <c r="BB23" s="8">
        <v>0</v>
      </c>
      <c r="BC23" s="8" t="s">
        <v>93</v>
      </c>
      <c r="BD23" s="8">
        <v>0</v>
      </c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>
        <f t="shared" si="7"/>
        <v>3</v>
      </c>
      <c r="BP23" s="9">
        <f t="shared" si="5"/>
        <v>11.15</v>
      </c>
      <c r="BQ23" s="8">
        <f t="shared" si="8"/>
        <v>0.5</v>
      </c>
      <c r="BR23" s="8">
        <f t="shared" si="9"/>
        <v>1.5</v>
      </c>
      <c r="BS23" s="10">
        <f t="shared" si="6"/>
        <v>10.15</v>
      </c>
      <c r="BT23" s="4" t="s">
        <v>97</v>
      </c>
      <c r="BU23" s="4" t="s">
        <v>98</v>
      </c>
      <c r="BV23" s="4"/>
      <c r="BW23" s="4"/>
      <c r="BX23" s="4" t="s">
        <v>380</v>
      </c>
      <c r="BY23" s="4" t="s">
        <v>99</v>
      </c>
      <c r="BZ23" s="3"/>
    </row>
    <row r="24" spans="1:78">
      <c r="A24" s="8">
        <v>23</v>
      </c>
      <c r="B24" s="8" t="s">
        <v>225</v>
      </c>
      <c r="C24" s="8">
        <v>8883042</v>
      </c>
      <c r="D24" s="8" t="s">
        <v>226</v>
      </c>
      <c r="E24" s="8" t="s">
        <v>227</v>
      </c>
      <c r="F24" s="8"/>
      <c r="G24" s="8" t="s">
        <v>228</v>
      </c>
      <c r="H24" s="8" t="s">
        <v>229</v>
      </c>
      <c r="I24" s="8" t="s">
        <v>78</v>
      </c>
      <c r="J24" s="8" t="s">
        <v>79</v>
      </c>
      <c r="K24" s="8" t="s">
        <v>230</v>
      </c>
      <c r="L24" s="8" t="s">
        <v>81</v>
      </c>
      <c r="M24" s="8" t="s">
        <v>125</v>
      </c>
      <c r="N24" s="8" t="s">
        <v>210</v>
      </c>
      <c r="O24" s="8">
        <v>3037</v>
      </c>
      <c r="P24" s="8">
        <v>20759040</v>
      </c>
      <c r="Q24" s="8" t="s">
        <v>195</v>
      </c>
      <c r="R24" s="8">
        <v>2011</v>
      </c>
      <c r="S24" s="8" t="s">
        <v>85</v>
      </c>
      <c r="T24" s="8">
        <v>3</v>
      </c>
      <c r="U24" s="8" t="s">
        <v>86</v>
      </c>
      <c r="V24" s="8">
        <v>0</v>
      </c>
      <c r="W24" s="8">
        <v>0</v>
      </c>
      <c r="X24" s="8" t="s">
        <v>87</v>
      </c>
      <c r="Y24" s="8" t="s">
        <v>88</v>
      </c>
      <c r="Z24" s="8" t="s">
        <v>102</v>
      </c>
      <c r="AA24" s="8">
        <v>2016</v>
      </c>
      <c r="AB24" s="8"/>
      <c r="AC24" s="8">
        <v>0</v>
      </c>
      <c r="AD24" s="8" t="s">
        <v>108</v>
      </c>
      <c r="AE24" s="8">
        <v>1</v>
      </c>
      <c r="AF24" s="8" t="s">
        <v>87</v>
      </c>
      <c r="AG24" s="8" t="s">
        <v>196</v>
      </c>
      <c r="AH24" s="8">
        <v>11.68</v>
      </c>
      <c r="AI24" s="8">
        <v>0</v>
      </c>
      <c r="AJ24" s="8">
        <v>1</v>
      </c>
      <c r="AK24" s="8" t="s">
        <v>93</v>
      </c>
      <c r="AL24" s="8">
        <v>1</v>
      </c>
      <c r="AM24" s="8" t="s">
        <v>128</v>
      </c>
      <c r="AN24" s="8">
        <v>2</v>
      </c>
      <c r="AO24" s="8" t="s">
        <v>87</v>
      </c>
      <c r="AP24" s="8" t="s">
        <v>197</v>
      </c>
      <c r="AQ24" s="8">
        <v>10.97</v>
      </c>
      <c r="AR24" s="8">
        <v>0</v>
      </c>
      <c r="AS24" s="8">
        <v>0</v>
      </c>
      <c r="AT24" s="8" t="s">
        <v>93</v>
      </c>
      <c r="AU24" s="8">
        <v>0</v>
      </c>
      <c r="AV24" s="8" t="s">
        <v>106</v>
      </c>
      <c r="AW24" s="8">
        <v>3</v>
      </c>
      <c r="AX24" s="8" t="s">
        <v>87</v>
      </c>
      <c r="AY24" s="8" t="s">
        <v>198</v>
      </c>
      <c r="AZ24" s="8">
        <v>10</v>
      </c>
      <c r="BA24" s="8">
        <v>0</v>
      </c>
      <c r="BB24" s="8">
        <v>2</v>
      </c>
      <c r="BC24" s="8" t="s">
        <v>93</v>
      </c>
      <c r="BD24" s="8">
        <v>0</v>
      </c>
      <c r="BE24" s="8"/>
      <c r="BF24" s="8"/>
      <c r="BG24" s="8"/>
      <c r="BH24" s="8"/>
      <c r="BI24" s="8"/>
      <c r="BJ24" s="8"/>
      <c r="BK24" s="8"/>
      <c r="BL24" s="8"/>
      <c r="BM24" s="8"/>
      <c r="BN24" s="8">
        <v>3</v>
      </c>
      <c r="BO24" s="8">
        <f t="shared" si="7"/>
        <v>2</v>
      </c>
      <c r="BP24" s="9">
        <f t="shared" si="5"/>
        <v>10.883333333333333</v>
      </c>
      <c r="BQ24" s="8">
        <f t="shared" si="8"/>
        <v>0.25</v>
      </c>
      <c r="BR24" s="8">
        <f t="shared" si="9"/>
        <v>1</v>
      </c>
      <c r="BS24" s="10">
        <f t="shared" si="6"/>
        <v>10.133333333333333</v>
      </c>
      <c r="BT24" s="4" t="s">
        <v>97</v>
      </c>
      <c r="BU24" s="4" t="s">
        <v>98</v>
      </c>
      <c r="BV24" s="4"/>
      <c r="BW24" s="4"/>
      <c r="BX24" s="4" t="s">
        <v>231</v>
      </c>
      <c r="BY24" s="4" t="s">
        <v>99</v>
      </c>
      <c r="BZ24" s="4"/>
    </row>
    <row r="25" spans="1:78">
      <c r="A25" s="8">
        <v>24</v>
      </c>
      <c r="B25" s="8" t="s">
        <v>418</v>
      </c>
      <c r="C25" s="8">
        <v>9130224</v>
      </c>
      <c r="D25" s="8" t="s">
        <v>419</v>
      </c>
      <c r="E25" s="8" t="s">
        <v>420</v>
      </c>
      <c r="F25" s="8" t="s">
        <v>420</v>
      </c>
      <c r="G25" s="8" t="s">
        <v>421</v>
      </c>
      <c r="H25" s="8" t="s">
        <v>422</v>
      </c>
      <c r="I25" s="8" t="s">
        <v>78</v>
      </c>
      <c r="J25" s="8" t="s">
        <v>79</v>
      </c>
      <c r="K25" s="8" t="s">
        <v>423</v>
      </c>
      <c r="L25" s="8" t="s">
        <v>81</v>
      </c>
      <c r="M25" s="8" t="s">
        <v>192</v>
      </c>
      <c r="N25" s="8">
        <v>4100</v>
      </c>
      <c r="O25" s="8">
        <v>4100</v>
      </c>
      <c r="P25" s="8">
        <v>22216446</v>
      </c>
      <c r="Q25" s="8" t="s">
        <v>424</v>
      </c>
      <c r="R25" s="8">
        <v>2011</v>
      </c>
      <c r="S25" s="8" t="s">
        <v>85</v>
      </c>
      <c r="T25" s="8">
        <v>1</v>
      </c>
      <c r="U25" s="8" t="s">
        <v>86</v>
      </c>
      <c r="V25" s="8">
        <v>0</v>
      </c>
      <c r="W25" s="8">
        <v>4</v>
      </c>
      <c r="X25" s="8" t="s">
        <v>87</v>
      </c>
      <c r="Y25" s="8" t="s">
        <v>88</v>
      </c>
      <c r="Z25" s="8" t="s">
        <v>102</v>
      </c>
      <c r="AA25" s="8">
        <v>2015</v>
      </c>
      <c r="AB25" s="8"/>
      <c r="AC25" s="8">
        <v>0</v>
      </c>
      <c r="AD25" s="8" t="s">
        <v>108</v>
      </c>
      <c r="AE25" s="8">
        <v>1</v>
      </c>
      <c r="AF25" s="8" t="s">
        <v>87</v>
      </c>
      <c r="AG25" s="8" t="s">
        <v>127</v>
      </c>
      <c r="AH25" s="8">
        <v>10.92</v>
      </c>
      <c r="AI25" s="8">
        <v>0</v>
      </c>
      <c r="AJ25" s="8">
        <v>0</v>
      </c>
      <c r="AK25" s="8" t="s">
        <v>93</v>
      </c>
      <c r="AL25" s="8">
        <v>1</v>
      </c>
      <c r="AM25" s="8" t="s">
        <v>128</v>
      </c>
      <c r="AN25" s="8">
        <v>2</v>
      </c>
      <c r="AO25" s="8" t="s">
        <v>87</v>
      </c>
      <c r="AP25" s="8" t="s">
        <v>127</v>
      </c>
      <c r="AQ25" s="8">
        <v>10.01</v>
      </c>
      <c r="AR25" s="8">
        <v>0</v>
      </c>
      <c r="AS25" s="8">
        <v>0</v>
      </c>
      <c r="AT25" s="8" t="s">
        <v>93</v>
      </c>
      <c r="AU25" s="8">
        <v>0</v>
      </c>
      <c r="AV25" s="8" t="s">
        <v>103</v>
      </c>
      <c r="AW25" s="8">
        <v>3</v>
      </c>
      <c r="AX25" s="8" t="s">
        <v>87</v>
      </c>
      <c r="AY25" s="8" t="s">
        <v>127</v>
      </c>
      <c r="AZ25" s="8">
        <v>10.14</v>
      </c>
      <c r="BA25" s="8">
        <v>0</v>
      </c>
      <c r="BB25" s="8">
        <v>1</v>
      </c>
      <c r="BC25" s="8" t="s">
        <v>93</v>
      </c>
      <c r="BD25" s="8">
        <v>0</v>
      </c>
      <c r="BE25" s="8"/>
      <c r="BF25" s="8"/>
      <c r="BG25" s="8"/>
      <c r="BH25" s="8"/>
      <c r="BI25" s="8"/>
      <c r="BJ25" s="8"/>
      <c r="BK25" s="8"/>
      <c r="BL25" s="8"/>
      <c r="BM25" s="8"/>
      <c r="BN25" s="8">
        <v>1</v>
      </c>
      <c r="BO25" s="8">
        <f t="shared" si="7"/>
        <v>1</v>
      </c>
      <c r="BP25" s="9">
        <f t="shared" si="5"/>
        <v>10.356666666666667</v>
      </c>
      <c r="BQ25" s="8">
        <f t="shared" si="8"/>
        <v>0.25</v>
      </c>
      <c r="BR25" s="8">
        <f t="shared" si="9"/>
        <v>0.5</v>
      </c>
      <c r="BS25" s="10">
        <f t="shared" si="6"/>
        <v>10.106666666666667</v>
      </c>
      <c r="BT25" s="4" t="s">
        <v>97</v>
      </c>
      <c r="BU25" s="4" t="s">
        <v>425</v>
      </c>
      <c r="BV25" s="4"/>
      <c r="BW25" s="4"/>
      <c r="BX25" s="4" t="s">
        <v>426</v>
      </c>
      <c r="BY25" s="4" t="s">
        <v>99</v>
      </c>
      <c r="BZ25" s="4"/>
    </row>
    <row r="26" spans="1:78">
      <c r="A26" s="8">
        <v>25</v>
      </c>
      <c r="B26" s="8" t="s">
        <v>285</v>
      </c>
      <c r="C26" s="8">
        <v>11027703</v>
      </c>
      <c r="D26" s="8" t="s">
        <v>286</v>
      </c>
      <c r="E26" s="8" t="s">
        <v>287</v>
      </c>
      <c r="F26" s="8" t="s">
        <v>193</v>
      </c>
      <c r="G26" s="8" t="s">
        <v>288</v>
      </c>
      <c r="H26" s="8" t="s">
        <v>125</v>
      </c>
      <c r="I26" s="8" t="s">
        <v>78</v>
      </c>
      <c r="J26" s="8" t="s">
        <v>107</v>
      </c>
      <c r="K26" s="8" t="s">
        <v>289</v>
      </c>
      <c r="L26" s="8" t="s">
        <v>81</v>
      </c>
      <c r="M26" s="8" t="s">
        <v>125</v>
      </c>
      <c r="N26" s="8" t="s">
        <v>125</v>
      </c>
      <c r="O26" s="8">
        <v>3030</v>
      </c>
      <c r="P26" s="8">
        <v>55575078</v>
      </c>
      <c r="Q26" s="8" t="s">
        <v>195</v>
      </c>
      <c r="R26" s="8">
        <v>2012</v>
      </c>
      <c r="S26" s="8" t="s">
        <v>85</v>
      </c>
      <c r="T26" s="8">
        <v>1</v>
      </c>
      <c r="U26" s="8" t="s">
        <v>86</v>
      </c>
      <c r="V26" s="8">
        <v>0</v>
      </c>
      <c r="W26" s="8">
        <v>0</v>
      </c>
      <c r="X26" s="8" t="s">
        <v>87</v>
      </c>
      <c r="Y26" s="8" t="s">
        <v>88</v>
      </c>
      <c r="Z26" s="8" t="s">
        <v>102</v>
      </c>
      <c r="AA26" s="8">
        <v>2016</v>
      </c>
      <c r="AB26" s="8"/>
      <c r="AC26" s="8">
        <v>0</v>
      </c>
      <c r="AD26" s="8" t="s">
        <v>128</v>
      </c>
      <c r="AE26" s="8">
        <v>1</v>
      </c>
      <c r="AF26" s="8" t="s">
        <v>87</v>
      </c>
      <c r="AG26" s="8" t="s">
        <v>196</v>
      </c>
      <c r="AH26" s="8">
        <v>10</v>
      </c>
      <c r="AI26" s="8">
        <v>0</v>
      </c>
      <c r="AJ26" s="8">
        <v>0</v>
      </c>
      <c r="AK26" s="8" t="s">
        <v>93</v>
      </c>
      <c r="AL26" s="8">
        <v>0</v>
      </c>
      <c r="AM26" s="8" t="s">
        <v>105</v>
      </c>
      <c r="AN26" s="8">
        <v>2</v>
      </c>
      <c r="AO26" s="8" t="s">
        <v>87</v>
      </c>
      <c r="AP26" s="8" t="s">
        <v>197</v>
      </c>
      <c r="AQ26" s="8">
        <v>10.57</v>
      </c>
      <c r="AR26" s="8">
        <v>0</v>
      </c>
      <c r="AS26" s="8">
        <v>1</v>
      </c>
      <c r="AT26" s="8" t="s">
        <v>93</v>
      </c>
      <c r="AU26" s="8">
        <v>1</v>
      </c>
      <c r="AV26" s="8" t="s">
        <v>106</v>
      </c>
      <c r="AW26" s="8">
        <v>3</v>
      </c>
      <c r="AX26" s="8" t="s">
        <v>87</v>
      </c>
      <c r="AY26" s="8" t="s">
        <v>198</v>
      </c>
      <c r="AZ26" s="8">
        <v>10.210000000000001</v>
      </c>
      <c r="BA26" s="8">
        <v>0</v>
      </c>
      <c r="BB26" s="8">
        <v>0</v>
      </c>
      <c r="BC26" s="8" t="s">
        <v>93</v>
      </c>
      <c r="BD26" s="8">
        <v>0</v>
      </c>
      <c r="BE26" s="8"/>
      <c r="BF26" s="8"/>
      <c r="BG26" s="8"/>
      <c r="BH26" s="8"/>
      <c r="BI26" s="8"/>
      <c r="BJ26" s="8"/>
      <c r="BK26" s="8"/>
      <c r="BL26" s="8"/>
      <c r="BM26" s="8"/>
      <c r="BN26" s="8">
        <v>1</v>
      </c>
      <c r="BO26" s="8">
        <f t="shared" si="7"/>
        <v>1</v>
      </c>
      <c r="BP26" s="9">
        <f t="shared" si="5"/>
        <v>10.26</v>
      </c>
      <c r="BQ26" s="8">
        <f t="shared" si="8"/>
        <v>0.25</v>
      </c>
      <c r="BR26" s="8">
        <f t="shared" si="9"/>
        <v>0.5</v>
      </c>
      <c r="BS26" s="10">
        <f t="shared" si="6"/>
        <v>10.01</v>
      </c>
      <c r="BT26" s="4" t="s">
        <v>97</v>
      </c>
      <c r="BU26" s="4" t="s">
        <v>98</v>
      </c>
      <c r="BV26" s="4"/>
      <c r="BW26" s="4"/>
      <c r="BX26" s="4" t="s">
        <v>290</v>
      </c>
      <c r="BY26" s="4" t="s">
        <v>99</v>
      </c>
      <c r="BZ2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Agreg 2</vt:lpstr>
      <vt:lpstr>liste Agreg 1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Dell</cp:lastModifiedBy>
  <dcterms:created xsi:type="dcterms:W3CDTF">2016-08-02T10:21:50Z</dcterms:created>
  <dcterms:modified xsi:type="dcterms:W3CDTF">2016-08-18T09:53:58Z</dcterms:modified>
  <cp:category/>
</cp:coreProperties>
</file>