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0490" windowHeight="7755"/>
  </bookViews>
  <sheets>
    <sheet name="Liste (2)" sheetId="6" r:id="rId1"/>
  </sheets>
  <calcPr calcId="124519"/>
</workbook>
</file>

<file path=xl/calcChain.xml><?xml version="1.0" encoding="utf-8"?>
<calcChain xmlns="http://schemas.openxmlformats.org/spreadsheetml/2006/main">
  <c r="BK31" i="6"/>
  <c r="BJ31"/>
  <c r="BI31"/>
  <c r="BL31" s="1"/>
  <c r="BK30"/>
  <c r="BJ30"/>
  <c r="BI30"/>
  <c r="BL30" s="1"/>
  <c r="BK29"/>
  <c r="BJ29"/>
  <c r="BI29"/>
  <c r="BL29" s="1"/>
  <c r="BK28"/>
  <c r="BJ28"/>
  <c r="BI28"/>
  <c r="BL28" s="1"/>
  <c r="BK27"/>
  <c r="BJ27"/>
  <c r="BI27"/>
  <c r="BL27" s="1"/>
  <c r="BK26"/>
  <c r="BJ26"/>
  <c r="BI26"/>
  <c r="BL26" s="1"/>
  <c r="BK25"/>
  <c r="BJ25"/>
  <c r="BI25"/>
  <c r="BL25" s="1"/>
  <c r="BK24"/>
  <c r="BJ24"/>
  <c r="BI24"/>
  <c r="BL24" s="1"/>
  <c r="BK23"/>
  <c r="BJ23"/>
  <c r="BI23"/>
  <c r="BL23" s="1"/>
  <c r="BK22"/>
  <c r="BJ22"/>
  <c r="BI22"/>
  <c r="BL22" s="1"/>
  <c r="BK21"/>
  <c r="BJ21"/>
  <c r="BI21"/>
  <c r="BL21" s="1"/>
  <c r="BK20"/>
  <c r="BJ20"/>
  <c r="BI20"/>
  <c r="BL20" s="1"/>
  <c r="BK19"/>
  <c r="BJ19"/>
  <c r="BI19"/>
  <c r="BL19" s="1"/>
  <c r="BK18"/>
  <c r="BJ18"/>
  <c r="BI18"/>
  <c r="BL18" s="1"/>
  <c r="BK17"/>
  <c r="BJ17"/>
  <c r="BI17"/>
  <c r="BL17" s="1"/>
  <c r="BK16"/>
  <c r="BJ16"/>
  <c r="BI16"/>
  <c r="BL16" s="1"/>
  <c r="BK15"/>
  <c r="BJ15"/>
  <c r="BI15"/>
  <c r="BL15" s="1"/>
  <c r="BK14"/>
  <c r="BJ14"/>
  <c r="BI14"/>
  <c r="BL14" s="1"/>
  <c r="BK13"/>
  <c r="BJ13"/>
  <c r="BI13"/>
  <c r="BL13" s="1"/>
  <c r="BK12"/>
  <c r="BJ12"/>
  <c r="BI12"/>
  <c r="BL12" s="1"/>
  <c r="BK11"/>
  <c r="BJ11"/>
  <c r="BI11"/>
  <c r="BL11" s="1"/>
  <c r="BK10"/>
  <c r="BJ10"/>
  <c r="BI10"/>
  <c r="BL10" s="1"/>
  <c r="BK9"/>
  <c r="BJ9"/>
  <c r="BI9"/>
  <c r="BL9" s="1"/>
  <c r="BK8"/>
  <c r="BJ8"/>
  <c r="BI8"/>
  <c r="BL8" s="1"/>
  <c r="BK7"/>
  <c r="BJ7"/>
  <c r="BI7"/>
  <c r="BL7" s="1"/>
  <c r="BK6"/>
  <c r="BJ6"/>
  <c r="BI6"/>
  <c r="BL6" s="1"/>
  <c r="BK5"/>
  <c r="BJ5"/>
  <c r="BI5"/>
  <c r="BL5" s="1"/>
  <c r="BK4"/>
  <c r="BJ4"/>
  <c r="BI4"/>
  <c r="BL4" s="1"/>
</calcChain>
</file>

<file path=xl/sharedStrings.xml><?xml version="1.0" encoding="utf-8"?>
<sst xmlns="http://schemas.openxmlformats.org/spreadsheetml/2006/main" count="1008" uniqueCount="413">
  <si>
    <t>Ordre</t>
  </si>
  <si>
    <t>Nom</t>
  </si>
  <si>
    <t>Prénom</t>
  </si>
  <si>
    <t>Nom de jeune fille</t>
  </si>
  <si>
    <t>Date de naissance</t>
  </si>
  <si>
    <t>Lieu de naissance</t>
  </si>
  <si>
    <t>Nationalité</t>
  </si>
  <si>
    <t>Sexe</t>
  </si>
  <si>
    <t>Adresse complète</t>
  </si>
  <si>
    <t>Pays</t>
  </si>
  <si>
    <t>Gouvernorat</t>
  </si>
  <si>
    <t>Ville</t>
  </si>
  <si>
    <t>Code postal</t>
  </si>
  <si>
    <t>Téléphone</t>
  </si>
  <si>
    <t>Adresse e-mail</t>
  </si>
  <si>
    <t>Année du Bac</t>
  </si>
  <si>
    <t>Mention du bac</t>
  </si>
  <si>
    <t>Nombre de redoublement à partir du bac</t>
  </si>
  <si>
    <t>Avez-vous suivi les études dans un cycle préparatoire ?</t>
  </si>
  <si>
    <t>Nombre de redoublement dans le cycle préparatoire</t>
  </si>
  <si>
    <t>Nombre de retrait d'inscription</t>
  </si>
  <si>
    <t xml:space="preserve">Année d´obtention du diplôme </t>
  </si>
  <si>
    <t xml:space="preserve">Situation professionnelle </t>
  </si>
  <si>
    <t>Nombre de stages</t>
  </si>
  <si>
    <t>Année Univ. 1</t>
  </si>
  <si>
    <t>Niveau 1</t>
  </si>
  <si>
    <t>Etablissement 1</t>
  </si>
  <si>
    <t>Etudes poursuivies 1</t>
  </si>
  <si>
    <t>Moyenne 1</t>
  </si>
  <si>
    <t>Crédit 1</t>
  </si>
  <si>
    <t>Redouble 1</t>
  </si>
  <si>
    <t>Mention 1</t>
  </si>
  <si>
    <t>Session 1</t>
  </si>
  <si>
    <t>Année Univ. 2</t>
  </si>
  <si>
    <t>Niveau 2</t>
  </si>
  <si>
    <t>Etablissement 2</t>
  </si>
  <si>
    <t>Etudes poursuivies 2</t>
  </si>
  <si>
    <t>Moyenne 2</t>
  </si>
  <si>
    <t>Crédit 2</t>
  </si>
  <si>
    <t>Redouble 2</t>
  </si>
  <si>
    <t>Mention 2</t>
  </si>
  <si>
    <t>Session 2</t>
  </si>
  <si>
    <t>Année Univ. 3</t>
  </si>
  <si>
    <t>Etudes poursuivies 3</t>
  </si>
  <si>
    <t>Moyenne 3</t>
  </si>
  <si>
    <t>Crédit 3</t>
  </si>
  <si>
    <t>Redouble 3</t>
  </si>
  <si>
    <t>Mention 3</t>
  </si>
  <si>
    <t>Session 3</t>
  </si>
  <si>
    <t>Année Univ. 4</t>
  </si>
  <si>
    <t>Niveau 4</t>
  </si>
  <si>
    <t>Etablissement 4</t>
  </si>
  <si>
    <t>Etudes poursuivies 4</t>
  </si>
  <si>
    <t>Moyenne 4</t>
  </si>
  <si>
    <t>Crédit 4</t>
  </si>
  <si>
    <t>Redouble 4</t>
  </si>
  <si>
    <t>Mention 4</t>
  </si>
  <si>
    <t>Session 4</t>
  </si>
  <si>
    <t>Total des redoublements</t>
  </si>
  <si>
    <t>Choix 1</t>
  </si>
  <si>
    <t>Choix 2</t>
  </si>
  <si>
    <t>Moyenne terminale : Semestre 1</t>
  </si>
  <si>
    <t>Moyenne terminale : Semestre 2</t>
  </si>
  <si>
    <t>Date d'ajout</t>
  </si>
  <si>
    <t>Date de modification</t>
  </si>
  <si>
    <t>Tunisienne</t>
  </si>
  <si>
    <t>Masculin</t>
  </si>
  <si>
    <t xml:space="preserve"> Tunisie </t>
  </si>
  <si>
    <t>Passable</t>
  </si>
  <si>
    <t>Non</t>
  </si>
  <si>
    <t>Arabe</t>
  </si>
  <si>
    <t>1998-1999</t>
  </si>
  <si>
    <t>PASSABLE</t>
  </si>
  <si>
    <t>2001-2002</t>
  </si>
  <si>
    <t>2002-2003</t>
  </si>
  <si>
    <t>Mastère de recherche en arabe</t>
  </si>
  <si>
    <t>0000-00-00 00:00:00</t>
  </si>
  <si>
    <t>mohamed</t>
  </si>
  <si>
    <t>Féminin</t>
  </si>
  <si>
    <t>gabès</t>
  </si>
  <si>
    <t>FLSH de Sfax</t>
  </si>
  <si>
    <t>1993-1994</t>
  </si>
  <si>
    <t>1995-1996</t>
  </si>
  <si>
    <t>1996-1997</t>
  </si>
  <si>
    <t>Agrégation :arabe</t>
  </si>
  <si>
    <t>2013-2014</t>
  </si>
  <si>
    <t>2014-2015</t>
  </si>
  <si>
    <t>2015-2016</t>
  </si>
  <si>
    <t>sfax</t>
  </si>
  <si>
    <t>2012-2013</t>
  </si>
  <si>
    <t>2011-2012</t>
  </si>
  <si>
    <t>gafsa</t>
  </si>
  <si>
    <t>1997-1998</t>
  </si>
  <si>
    <t>1999-2000</t>
  </si>
  <si>
    <t>sidi Bouzid</t>
  </si>
  <si>
    <t>manzel bouzaienne</t>
  </si>
  <si>
    <t>arabe</t>
  </si>
  <si>
    <t>ISL Gabès</t>
  </si>
  <si>
    <t>étudiante</t>
  </si>
  <si>
    <t>2 éme année</t>
  </si>
  <si>
    <t>3 éme année</t>
  </si>
  <si>
    <t>1994-08-05</t>
  </si>
  <si>
    <t>licence fondamentale en arabe</t>
  </si>
  <si>
    <t>Sfax</t>
  </si>
  <si>
    <t>2003-2004</t>
  </si>
  <si>
    <t>2004-2005</t>
  </si>
  <si>
    <t>2005-2006</t>
  </si>
  <si>
    <t>Mastère de recherche  français</t>
  </si>
  <si>
    <t>Oui</t>
  </si>
  <si>
    <t>ISEFC</t>
  </si>
  <si>
    <t>1992-1993</t>
  </si>
  <si>
    <t>chalfouh</t>
  </si>
  <si>
    <t>boubaker</t>
  </si>
  <si>
    <t>1976-10-17</t>
  </si>
  <si>
    <t>bir ali</t>
  </si>
  <si>
    <t xml:space="preserve">publinet ennajeh B.P 32 </t>
  </si>
  <si>
    <t>chalfouh.b1976@gmail.com</t>
  </si>
  <si>
    <t xml:space="preserve">instituteur </t>
  </si>
  <si>
    <t>licence fendamentale en arabe</t>
  </si>
  <si>
    <t>ASSEZ BIEN</t>
  </si>
  <si>
    <t>2016-07-15 15:42:12</t>
  </si>
  <si>
    <t>2016-07-16 04:58:18</t>
  </si>
  <si>
    <t>Mastère professionnelle en sociologie</t>
  </si>
  <si>
    <t>Assez bien</t>
  </si>
  <si>
    <t>Autres</t>
  </si>
  <si>
    <t>2009-2010</t>
  </si>
  <si>
    <t>2010-2011</t>
  </si>
  <si>
    <t>médenine</t>
  </si>
  <si>
    <t>ALI</t>
  </si>
  <si>
    <t>barhoumi</t>
  </si>
  <si>
    <t>1966-10-26</t>
  </si>
  <si>
    <t>MOULARES</t>
  </si>
  <si>
    <t>Inspection langue arabe(2) Moulares B.P.N 4</t>
  </si>
  <si>
    <t>saidiali261066a@gmail.com</t>
  </si>
  <si>
    <t>Inspecteur des écoles primaires</t>
  </si>
  <si>
    <t>ARABE</t>
  </si>
  <si>
    <t>2016-07-16 00:42:04</t>
  </si>
  <si>
    <t>Gharbi</t>
  </si>
  <si>
    <t>Khouloud</t>
  </si>
  <si>
    <t>1995-01-12</t>
  </si>
  <si>
    <t>route taniour km 5 Avenue hbib khanfir sfax</t>
  </si>
  <si>
    <t>khouloudgharbi55@gmail.com</t>
  </si>
  <si>
    <t xml:space="preserve">licence fondamentale en arabe </t>
  </si>
  <si>
    <t>2016-07-16 12:35:26</t>
  </si>
  <si>
    <t>essayem</t>
  </si>
  <si>
    <t>habib</t>
  </si>
  <si>
    <t>1979-04-15</t>
  </si>
  <si>
    <t xml:space="preserve">cité elmanzel </t>
  </si>
  <si>
    <t>essayemhabib@gmail.com</t>
  </si>
  <si>
    <t>licence appliquée en arabe</t>
  </si>
  <si>
    <t>2016-07-16 15:54:43</t>
  </si>
  <si>
    <t>zaghden</t>
  </si>
  <si>
    <t>bouthaina</t>
  </si>
  <si>
    <t>1994-10-27</t>
  </si>
  <si>
    <t>sfax gremda markez sahnoun km 7.5</t>
  </si>
  <si>
    <t>zagdenbouthainazagden@yahoo.fr</t>
  </si>
  <si>
    <t>2016-07-16 21:22:32</t>
  </si>
  <si>
    <t>2016-07-24 16:11:51</t>
  </si>
  <si>
    <t>fehri</t>
  </si>
  <si>
    <t>rafik</t>
  </si>
  <si>
    <t>mohamed yassine</t>
  </si>
  <si>
    <t>1975-01-25</t>
  </si>
  <si>
    <t>kerkennah</t>
  </si>
  <si>
    <t>abbassia 3070 kerkennah</t>
  </si>
  <si>
    <t>abbassia kerkennah</t>
  </si>
  <si>
    <t>fehrirafik@yahoo.fr</t>
  </si>
  <si>
    <t>professeur principal h/e</t>
  </si>
  <si>
    <t>1 annee</t>
  </si>
  <si>
    <t>2 annee</t>
  </si>
  <si>
    <t>1994-1995</t>
  </si>
  <si>
    <t>3 annee</t>
  </si>
  <si>
    <t>4 annee</t>
  </si>
  <si>
    <t>2016-07-17 10:15:19</t>
  </si>
  <si>
    <t>RACHETE</t>
  </si>
  <si>
    <t>premiere annee</t>
  </si>
  <si>
    <t>licence fondamentale</t>
  </si>
  <si>
    <t>BIEN</t>
  </si>
  <si>
    <t>licence fondamentale arabe</t>
  </si>
  <si>
    <t>Chandoul</t>
  </si>
  <si>
    <t>Hend</t>
  </si>
  <si>
    <t>1993-11-10</t>
  </si>
  <si>
    <t>medenine</t>
  </si>
  <si>
    <t xml:space="preserve">4117 eljorf sidi makhlouf medenine </t>
  </si>
  <si>
    <t>eljorf</t>
  </si>
  <si>
    <t>chandoulhend@gmail.com</t>
  </si>
  <si>
    <t xml:space="preserve">arabe fondamentale </t>
  </si>
  <si>
    <t>2016-07-18 11:35:44</t>
  </si>
  <si>
    <t>Chakhar</t>
  </si>
  <si>
    <t>Salma</t>
  </si>
  <si>
    <t>1992-04-14</t>
  </si>
  <si>
    <t>Tataouine</t>
  </si>
  <si>
    <t xml:space="preserve">Avenue de prés Rogba Tataouine </t>
  </si>
  <si>
    <t>tataouine</t>
  </si>
  <si>
    <t>Rogba tataouine</t>
  </si>
  <si>
    <t>schakhar@ymail.com</t>
  </si>
  <si>
    <t>chomeur</t>
  </si>
  <si>
    <t>2016-07-18 11:39:27</t>
  </si>
  <si>
    <t>2016-07-18 13:10:56</t>
  </si>
  <si>
    <t>Mastère de recherche Sociologie</t>
  </si>
  <si>
    <t>jalloul</t>
  </si>
  <si>
    <t>walid</t>
  </si>
  <si>
    <t>1986-10-10</t>
  </si>
  <si>
    <t xml:space="preserve">sfax sgar rue de l'aéroport km 14 </t>
  </si>
  <si>
    <t>jalloul.w@yahoo.com</t>
  </si>
  <si>
    <t>Bien</t>
  </si>
  <si>
    <t>faculté de langue arabe le caire</t>
  </si>
  <si>
    <t>2016-07-18 16:00:02</t>
  </si>
  <si>
    <t>arrami</t>
  </si>
  <si>
    <t>ridha</t>
  </si>
  <si>
    <t>1982-04-12</t>
  </si>
  <si>
    <t>librerie al-amal bir ali ben khalifa</t>
  </si>
  <si>
    <t>bir ali ben khalifa</t>
  </si>
  <si>
    <t>ridha.arrami@gmail.com</t>
  </si>
  <si>
    <t>lessence fendamentale en arabe</t>
  </si>
  <si>
    <t>2016-07-18 18:58:11</t>
  </si>
  <si>
    <t>2016-07-18 19:02:10</t>
  </si>
  <si>
    <t>ben farah</t>
  </si>
  <si>
    <t>mesbah</t>
  </si>
  <si>
    <t>1973-05-20</t>
  </si>
  <si>
    <t xml:space="preserve">echrayet </t>
  </si>
  <si>
    <t>chrayet bir ali</t>
  </si>
  <si>
    <t>benfarahmesbah@gmail.com</t>
  </si>
  <si>
    <t>2016-07-19 08:53:19</t>
  </si>
  <si>
    <t xml:space="preserve">bir ali </t>
  </si>
  <si>
    <t>SFAX</t>
  </si>
  <si>
    <t>haythembenkridis2013@gmail.com</t>
  </si>
  <si>
    <t>1 ère anne</t>
  </si>
  <si>
    <t>2 eme anne</t>
  </si>
  <si>
    <t>3 eme anne</t>
  </si>
  <si>
    <t>ELFELAH</t>
  </si>
  <si>
    <t>MOHSEN</t>
  </si>
  <si>
    <t>1984-07-26</t>
  </si>
  <si>
    <t>ELMAZZOUNA</t>
  </si>
  <si>
    <t>ELKHOBNA MAZZOUNA SIDI BOUZID</t>
  </si>
  <si>
    <t>MAZZOUNA</t>
  </si>
  <si>
    <t>2016-07-19 10:44:06</t>
  </si>
  <si>
    <t>2016-07-28 20:35:30</t>
  </si>
  <si>
    <t>dakhli</t>
  </si>
  <si>
    <t>naceur</t>
  </si>
  <si>
    <t>1981-03-04</t>
  </si>
  <si>
    <t>wadrane nord bir ali sfax</t>
  </si>
  <si>
    <t>infobendouma@yahoo.fr</t>
  </si>
  <si>
    <t>2016-07-19 16:12:32</t>
  </si>
  <si>
    <t>Gabes</t>
  </si>
  <si>
    <t>elmarai</t>
  </si>
  <si>
    <t>1981-12-12</t>
  </si>
  <si>
    <t>oued erkham</t>
  </si>
  <si>
    <t>maraimohamed81@gmail.com</t>
  </si>
  <si>
    <t>2016-07-20 11:00:02</t>
  </si>
  <si>
    <t>trichili</t>
  </si>
  <si>
    <t>najla</t>
  </si>
  <si>
    <t>1993-12-17</t>
  </si>
  <si>
    <t>publinette ennajeh bp 32</t>
  </si>
  <si>
    <t>njayla08@gmail.com</t>
  </si>
  <si>
    <t>2016-07-20 21:18:21</t>
  </si>
  <si>
    <t>Mareth</t>
  </si>
  <si>
    <t>essid</t>
  </si>
  <si>
    <t>1969-02-17</t>
  </si>
  <si>
    <t>école primaire bir echouket</t>
  </si>
  <si>
    <t>habibessid69@gmail.com</t>
  </si>
  <si>
    <t>2016-07-21 12:54:37</t>
  </si>
  <si>
    <t>frikha</t>
  </si>
  <si>
    <t>maissa</t>
  </si>
  <si>
    <t>1991-01-24</t>
  </si>
  <si>
    <t xml:space="preserve">route ain km 9 sfax </t>
  </si>
  <si>
    <t>maissa3655@gmail.com</t>
  </si>
  <si>
    <t>professeur d'arabe</t>
  </si>
  <si>
    <t>1 ére année</t>
  </si>
  <si>
    <t>2016-07-21 13:30:40</t>
  </si>
  <si>
    <t>koussa</t>
  </si>
  <si>
    <t>houda</t>
  </si>
  <si>
    <t>1991-01-19</t>
  </si>
  <si>
    <t>oued echeikh</t>
  </si>
  <si>
    <t>houdakoussa@hotmail.com</t>
  </si>
  <si>
    <t>licence fondamental en arabe</t>
  </si>
  <si>
    <t>2016-07-21 17:40:21</t>
  </si>
  <si>
    <t>hamdi</t>
  </si>
  <si>
    <t>1989-04-17</t>
  </si>
  <si>
    <t>nfidhat elakarma</t>
  </si>
  <si>
    <t>sité bassatine manzel bouzaienne</t>
  </si>
  <si>
    <t>hamdiservice1@gmail.com</t>
  </si>
  <si>
    <t>2016-07-21 20:00:31</t>
  </si>
  <si>
    <t>zghal</t>
  </si>
  <si>
    <t>ameni</t>
  </si>
  <si>
    <t>1993-07-09</t>
  </si>
  <si>
    <t>route manzel chaker km 4 zanket alkanzoul</t>
  </si>
  <si>
    <t>ameni3454@gmail.com</t>
  </si>
  <si>
    <t>2016-07-22 12:17:32</t>
  </si>
  <si>
    <t>2016-07-22 12:27:37</t>
  </si>
  <si>
    <t>Mansouri</t>
  </si>
  <si>
    <t>Fadwa</t>
  </si>
  <si>
    <t>Fadwa Mansouri</t>
  </si>
  <si>
    <t>Médenine</t>
  </si>
  <si>
    <t>68 Rue Ali Balhwen 4100 Médenine</t>
  </si>
  <si>
    <t>elkingdjet@gmail.com</t>
  </si>
  <si>
    <t>Licence Fondamentale en langues et littérature civilisation Arabes</t>
  </si>
  <si>
    <t>2016-07-22 13:37:44</t>
  </si>
  <si>
    <t>ibtissem</t>
  </si>
  <si>
    <t>nasr</t>
  </si>
  <si>
    <t>baya</t>
  </si>
  <si>
    <t>1994-10-16</t>
  </si>
  <si>
    <t>Sidi Ali Bel Abed</t>
  </si>
  <si>
    <t>ltaifa</t>
  </si>
  <si>
    <t>brahim.naceur@yahoo.fr</t>
  </si>
  <si>
    <t>2016-07-23 10:43:25</t>
  </si>
  <si>
    <t>SANA</t>
  </si>
  <si>
    <t>BEN MASSOUD</t>
  </si>
  <si>
    <t>1993-08-13</t>
  </si>
  <si>
    <t xml:space="preserve">ROUTE DE GABES RUE DE L’ENVIRONNEMENT  KM 2 CHEZ TAWEBEL ELHADDAR </t>
  </si>
  <si>
    <t>sanasanoucha08@gmail.com</t>
  </si>
  <si>
    <t xml:space="preserve">langue et civilisation  arabe  </t>
  </si>
  <si>
    <t>2016-07-23 11:14:22</t>
  </si>
  <si>
    <t>2016-07-26 13:05:54</t>
  </si>
  <si>
    <t>Marzougui</t>
  </si>
  <si>
    <t>Néjia</t>
  </si>
  <si>
    <t>1991-12-24</t>
  </si>
  <si>
    <t>Route de Gabes Km 10 Thyna Sfax</t>
  </si>
  <si>
    <t>negia.merzougui@yahoo.fr</t>
  </si>
  <si>
    <t>Mastère de recherche anglais : Linguistique</t>
  </si>
  <si>
    <t>2016-07-23 12:30:00</t>
  </si>
  <si>
    <t>zammel</t>
  </si>
  <si>
    <t>1992-09-01</t>
  </si>
  <si>
    <t>bir ali ben khlifa</t>
  </si>
  <si>
    <t xml:space="preserve">route de gabes km 9 thyna </t>
  </si>
  <si>
    <t>zammelrim142@yahoo.fr</t>
  </si>
  <si>
    <t>2016-07-24 18:26:06</t>
  </si>
  <si>
    <t>2016-07-24 19:31:42</t>
  </si>
  <si>
    <t>NADIA</t>
  </si>
  <si>
    <t>BEN GHZAIEL</t>
  </si>
  <si>
    <t>1984-10-06</t>
  </si>
  <si>
    <t xml:space="preserve">route sokra klm 1 sfax </t>
  </si>
  <si>
    <t>ahmedghzaiell@gmail.com</t>
  </si>
  <si>
    <t>LICENCE FONDAMENTALE  EN ARABE</t>
  </si>
  <si>
    <t>2016-07-25 16:11:56</t>
  </si>
  <si>
    <t>hakim</t>
  </si>
  <si>
    <t>mondher</t>
  </si>
  <si>
    <t>1973-03-20</t>
  </si>
  <si>
    <t>route de teniour km5.5 maison343 chihia</t>
  </si>
  <si>
    <t>chihia</t>
  </si>
  <si>
    <t>hakim.mondher@hotmail.com</t>
  </si>
  <si>
    <t>2eme annee</t>
  </si>
  <si>
    <t>3eme annee</t>
  </si>
  <si>
    <t>4eme annee</t>
  </si>
  <si>
    <t>2016-07-26 07:36:32</t>
  </si>
  <si>
    <t xml:space="preserve">ben aouicha </t>
  </si>
  <si>
    <t>ayman</t>
  </si>
  <si>
    <t>1984-07-18</t>
  </si>
  <si>
    <t>studio dream av. farhat hached bir ali</t>
  </si>
  <si>
    <t>ww.ab@live.fr</t>
  </si>
  <si>
    <t>2016-07-26 14:35:01</t>
  </si>
  <si>
    <t>Htiwech</t>
  </si>
  <si>
    <t>Nouha</t>
  </si>
  <si>
    <t>1994-06-11</t>
  </si>
  <si>
    <t xml:space="preserve">طريق تنيور كم 6 الشيحية عند مكتبة الفردوس أمام مدرسة الإصلاح </t>
  </si>
  <si>
    <t>Nouhahtiwech@yahoo.com</t>
  </si>
  <si>
    <t>Étudiante</t>
  </si>
  <si>
    <t>2016-07-27 22:19:44</t>
  </si>
  <si>
    <t>Louhichi</t>
  </si>
  <si>
    <t>Mourad</t>
  </si>
  <si>
    <t>1983-11-26</t>
  </si>
  <si>
    <t xml:space="preserve">Route de Mahdia km 17 Bderna Sfax </t>
  </si>
  <si>
    <t>Rad.mou@yaho.com</t>
  </si>
  <si>
    <t>Professeur des écoles primaires</t>
  </si>
  <si>
    <t>2016-07-29 00:08:45</t>
  </si>
  <si>
    <t>2016-07-29 15:29:32</t>
  </si>
  <si>
    <t>lajhar</t>
  </si>
  <si>
    <t>yahya</t>
  </si>
  <si>
    <t>/</t>
  </si>
  <si>
    <t>1971-08-14</t>
  </si>
  <si>
    <t>avenue 27 octobre</t>
  </si>
  <si>
    <t>lajhardell@yahoo.fr</t>
  </si>
  <si>
    <t>inspecteur des écoles primaires</t>
  </si>
  <si>
    <t>1er année</t>
  </si>
  <si>
    <t>2er année</t>
  </si>
  <si>
    <t>3er année</t>
  </si>
  <si>
    <t>4er année</t>
  </si>
  <si>
    <t>2016-07-29 10:37:06</t>
  </si>
  <si>
    <t>Rekik</t>
  </si>
  <si>
    <t>1992-07-07</t>
  </si>
  <si>
    <t xml:space="preserve">Route Saltnia km 5.5 n°95 </t>
  </si>
  <si>
    <t>rekikkhloud@gmail.com</t>
  </si>
  <si>
    <t>Licence Fondamentale en langue ,lettres et civilisation arabe</t>
  </si>
  <si>
    <t>2016-07-29 19:10:00</t>
  </si>
  <si>
    <t>Moyen.Gen</t>
  </si>
  <si>
    <t>Bonus</t>
  </si>
  <si>
    <t>Malus</t>
  </si>
  <si>
    <t>maitre 1</t>
  </si>
  <si>
    <t>professeur 1</t>
  </si>
  <si>
    <t>ﺍﻟﻠﻐﺔ ﻭﺍﻷﺩﺏ ﻭﺍﳊﻀﺎﺭﺓ ﺍﻟﻌﺮﺑﻴﺔ</t>
  </si>
  <si>
    <t>MR en Langue, lettres et civilisation arabes</t>
  </si>
  <si>
    <t xml:space="preserve">N° C.I.N. </t>
  </si>
  <si>
    <t>SAIDI</t>
  </si>
  <si>
    <t>08805615</t>
  </si>
  <si>
    <t>05344064</t>
  </si>
  <si>
    <t>08761519</t>
  </si>
  <si>
    <t>05302211</t>
  </si>
  <si>
    <t>08196414</t>
  </si>
  <si>
    <t>05254071</t>
  </si>
  <si>
    <t>08881752</t>
  </si>
  <si>
    <t>08403100</t>
  </si>
  <si>
    <t>08179368</t>
  </si>
  <si>
    <t>11035773</t>
  </si>
  <si>
    <t>08407958</t>
  </si>
  <si>
    <t>08181415</t>
  </si>
  <si>
    <t>09218851</t>
  </si>
  <si>
    <t>06078261</t>
  </si>
  <si>
    <t>08890269</t>
  </si>
  <si>
    <t>08774153</t>
  </si>
  <si>
    <t>06579335</t>
  </si>
  <si>
    <t>05296966</t>
  </si>
  <si>
    <t>05310425</t>
  </si>
  <si>
    <t>03145390</t>
  </si>
  <si>
    <t>05808773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</si>
</sst>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14"/>
      <color rgb="FF000000"/>
      <name val="Traditional Arabic"/>
      <family val="1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4" borderId="1" xfId="0" applyFill="1" applyBorder="1" applyAlignment="1">
      <alignment horizontal="center" vertical="center" wrapText="1"/>
    </xf>
    <xf numFmtId="2" fontId="0" fillId="4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3" fillId="0" borderId="0" xfId="0" applyFont="1" applyAlignment="1">
      <alignment horizontal="center" vertical="center" readingOrder="2"/>
    </xf>
    <xf numFmtId="0" fontId="1" fillId="0" borderId="0" xfId="0" applyFont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49" fontId="0" fillId="4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U35"/>
  <sheetViews>
    <sheetView tabSelected="1" workbookViewId="0">
      <selection activeCell="C27" sqref="C27"/>
    </sheetView>
  </sheetViews>
  <sheetFormatPr baseColWidth="10" defaultRowHeight="15"/>
  <cols>
    <col min="1" max="1" width="7.140625" style="4" customWidth="1"/>
    <col min="2" max="2" width="15.5703125" style="18" customWidth="1"/>
    <col min="3" max="4" width="30.5703125" style="4" customWidth="1"/>
    <col min="5" max="72" width="0" style="4" hidden="1" customWidth="1"/>
    <col min="73" max="73" width="9.140625" style="4" customWidth="1"/>
    <col min="74" max="16384" width="11.42578125" style="4"/>
  </cols>
  <sheetData>
    <row r="1" spans="1:73" ht="32.25" customHeight="1">
      <c r="A1" s="12" t="s">
        <v>388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</row>
    <row r="2" spans="1:73" ht="32.25" customHeight="1">
      <c r="A2" s="12" t="s">
        <v>389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</row>
    <row r="3" spans="1:73" ht="29.1" customHeight="1">
      <c r="A3" s="14" t="s">
        <v>0</v>
      </c>
      <c r="B3" s="15" t="s">
        <v>390</v>
      </c>
      <c r="C3" s="14" t="s">
        <v>1</v>
      </c>
      <c r="D3" s="14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1" t="s">
        <v>12</v>
      </c>
      <c r="O3" s="1" t="s">
        <v>13</v>
      </c>
      <c r="P3" s="1" t="s">
        <v>14</v>
      </c>
      <c r="Q3" s="1" t="s">
        <v>15</v>
      </c>
      <c r="R3" s="1" t="s">
        <v>16</v>
      </c>
      <c r="S3" s="1" t="s">
        <v>17</v>
      </c>
      <c r="T3" s="1" t="s">
        <v>18</v>
      </c>
      <c r="U3" s="1" t="s">
        <v>19</v>
      </c>
      <c r="V3" s="1" t="s">
        <v>20</v>
      </c>
      <c r="W3" s="1" t="s">
        <v>21</v>
      </c>
      <c r="X3" s="1" t="s">
        <v>22</v>
      </c>
      <c r="Y3" s="1" t="s">
        <v>23</v>
      </c>
      <c r="Z3" s="1" t="s">
        <v>24</v>
      </c>
      <c r="AA3" s="1" t="s">
        <v>25</v>
      </c>
      <c r="AB3" s="1" t="s">
        <v>26</v>
      </c>
      <c r="AC3" s="1" t="s">
        <v>27</v>
      </c>
      <c r="AD3" s="1" t="s">
        <v>28</v>
      </c>
      <c r="AE3" s="1" t="s">
        <v>29</v>
      </c>
      <c r="AF3" s="1" t="s">
        <v>30</v>
      </c>
      <c r="AG3" s="1" t="s">
        <v>31</v>
      </c>
      <c r="AH3" s="1" t="s">
        <v>32</v>
      </c>
      <c r="AI3" s="1" t="s">
        <v>33</v>
      </c>
      <c r="AJ3" s="1" t="s">
        <v>34</v>
      </c>
      <c r="AK3" s="1" t="s">
        <v>35</v>
      </c>
      <c r="AL3" s="1" t="s">
        <v>36</v>
      </c>
      <c r="AM3" s="1" t="s">
        <v>37</v>
      </c>
      <c r="AN3" s="1" t="s">
        <v>38</v>
      </c>
      <c r="AO3" s="1" t="s">
        <v>39</v>
      </c>
      <c r="AP3" s="1" t="s">
        <v>40</v>
      </c>
      <c r="AQ3" s="1" t="s">
        <v>41</v>
      </c>
      <c r="AR3" s="1" t="s">
        <v>42</v>
      </c>
      <c r="AS3" s="1" t="s">
        <v>43</v>
      </c>
      <c r="AT3" s="1" t="s">
        <v>44</v>
      </c>
      <c r="AU3" s="1" t="s">
        <v>45</v>
      </c>
      <c r="AV3" s="1" t="s">
        <v>46</v>
      </c>
      <c r="AW3" s="1" t="s">
        <v>47</v>
      </c>
      <c r="AX3" s="1" t="s">
        <v>48</v>
      </c>
      <c r="AY3" s="1" t="s">
        <v>49</v>
      </c>
      <c r="AZ3" s="1" t="s">
        <v>50</v>
      </c>
      <c r="BA3" s="1" t="s">
        <v>51</v>
      </c>
      <c r="BB3" s="1" t="s">
        <v>52</v>
      </c>
      <c r="BC3" s="1" t="s">
        <v>53</v>
      </c>
      <c r="BD3" s="1" t="s">
        <v>54</v>
      </c>
      <c r="BE3" s="1" t="s">
        <v>55</v>
      </c>
      <c r="BF3" s="1" t="s">
        <v>56</v>
      </c>
      <c r="BG3" s="1" t="s">
        <v>57</v>
      </c>
      <c r="BH3" s="1" t="s">
        <v>58</v>
      </c>
      <c r="BI3" s="1"/>
      <c r="BJ3" s="2" t="s">
        <v>383</v>
      </c>
      <c r="BK3" s="1" t="s">
        <v>384</v>
      </c>
      <c r="BL3" s="1" t="s">
        <v>385</v>
      </c>
      <c r="BM3" s="3" t="s">
        <v>59</v>
      </c>
      <c r="BN3" s="3" t="s">
        <v>60</v>
      </c>
      <c r="BO3" s="3" t="s">
        <v>61</v>
      </c>
      <c r="BP3" s="3" t="s">
        <v>62</v>
      </c>
      <c r="BQ3" s="3" t="s">
        <v>63</v>
      </c>
      <c r="BR3" s="3" t="s">
        <v>64</v>
      </c>
      <c r="BS3" s="3"/>
    </row>
    <row r="4" spans="1:73" ht="29.1" customHeight="1">
      <c r="A4" s="5">
        <v>1</v>
      </c>
      <c r="B4" s="16" t="s">
        <v>392</v>
      </c>
      <c r="C4" s="5" t="s">
        <v>327</v>
      </c>
      <c r="D4" s="5" t="s">
        <v>328</v>
      </c>
      <c r="E4" s="5"/>
      <c r="F4" s="5" t="s">
        <v>329</v>
      </c>
      <c r="G4" s="5" t="s">
        <v>88</v>
      </c>
      <c r="H4" s="5" t="s">
        <v>65</v>
      </c>
      <c r="I4" s="5" t="s">
        <v>78</v>
      </c>
      <c r="J4" s="5" t="s">
        <v>330</v>
      </c>
      <c r="K4" s="5" t="s">
        <v>67</v>
      </c>
      <c r="L4" s="5" t="s">
        <v>88</v>
      </c>
      <c r="M4" s="5" t="s">
        <v>88</v>
      </c>
      <c r="N4" s="5">
        <v>3027</v>
      </c>
      <c r="O4" s="5">
        <v>28169339</v>
      </c>
      <c r="P4" s="5" t="s">
        <v>331</v>
      </c>
      <c r="Q4" s="5">
        <v>2013</v>
      </c>
      <c r="R4" s="5" t="s">
        <v>123</v>
      </c>
      <c r="S4" s="5">
        <v>0</v>
      </c>
      <c r="T4" s="5" t="s">
        <v>69</v>
      </c>
      <c r="U4" s="5">
        <v>0</v>
      </c>
      <c r="V4" s="5">
        <v>0</v>
      </c>
      <c r="W4" s="5">
        <v>2016</v>
      </c>
      <c r="X4" s="5"/>
      <c r="Y4" s="5">
        <v>0</v>
      </c>
      <c r="Z4" s="5" t="s">
        <v>85</v>
      </c>
      <c r="AA4" s="5">
        <v>1</v>
      </c>
      <c r="AB4" s="5" t="s">
        <v>80</v>
      </c>
      <c r="AC4" s="5" t="s">
        <v>332</v>
      </c>
      <c r="AD4" s="5">
        <v>12.94</v>
      </c>
      <c r="AE4" s="5">
        <v>0</v>
      </c>
      <c r="AF4" s="5">
        <v>0</v>
      </c>
      <c r="AG4" s="5" t="s">
        <v>119</v>
      </c>
      <c r="AH4" s="5">
        <v>1</v>
      </c>
      <c r="AI4" s="5" t="s">
        <v>86</v>
      </c>
      <c r="AJ4" s="5">
        <v>2</v>
      </c>
      <c r="AK4" s="5" t="s">
        <v>80</v>
      </c>
      <c r="AL4" s="5" t="s">
        <v>332</v>
      </c>
      <c r="AM4" s="5">
        <v>13.65</v>
      </c>
      <c r="AN4" s="5">
        <v>0</v>
      </c>
      <c r="AO4" s="5">
        <v>0</v>
      </c>
      <c r="AP4" s="5" t="s">
        <v>119</v>
      </c>
      <c r="AQ4" s="5">
        <v>1</v>
      </c>
      <c r="AR4" s="5" t="s">
        <v>87</v>
      </c>
      <c r="AS4" s="5" t="s">
        <v>332</v>
      </c>
      <c r="AT4" s="5">
        <v>12.19</v>
      </c>
      <c r="AU4" s="5">
        <v>0</v>
      </c>
      <c r="AV4" s="5">
        <v>0</v>
      </c>
      <c r="AW4" s="5" t="s">
        <v>119</v>
      </c>
      <c r="AX4" s="5">
        <v>1</v>
      </c>
      <c r="AY4" s="5"/>
      <c r="AZ4" s="5"/>
      <c r="BA4" s="5"/>
      <c r="BB4" s="5"/>
      <c r="BC4" s="5"/>
      <c r="BD4" s="5"/>
      <c r="BE4" s="5"/>
      <c r="BF4" s="5"/>
      <c r="BG4" s="5"/>
      <c r="BH4" s="5"/>
      <c r="BI4" s="5">
        <f t="shared" ref="BI4:BI31" si="0">SUM(W4-Q4)-3</f>
        <v>0</v>
      </c>
      <c r="BJ4" s="6">
        <f t="shared" ref="BJ4:BJ31" si="1">SUM(AD4+AM4+AT4)/3</f>
        <v>12.926666666666668</v>
      </c>
      <c r="BK4" s="5">
        <f t="shared" ref="BK4:BK31" si="2">SUM(AH4+AQ4+AX4)*0.25</f>
        <v>0.75</v>
      </c>
      <c r="BL4" s="5">
        <f t="shared" ref="BL4:BL31" si="3">SUM(BI4*0.5)</f>
        <v>0</v>
      </c>
      <c r="BM4" s="7" t="s">
        <v>75</v>
      </c>
      <c r="BN4" s="7" t="s">
        <v>198</v>
      </c>
      <c r="BO4" s="7"/>
      <c r="BP4" s="7"/>
      <c r="BQ4" s="7" t="s">
        <v>333</v>
      </c>
      <c r="BR4" s="7" t="s">
        <v>76</v>
      </c>
      <c r="BS4" s="7"/>
    </row>
    <row r="5" spans="1:73" ht="29.1" customHeight="1">
      <c r="A5" s="5">
        <v>2</v>
      </c>
      <c r="B5" s="16" t="s">
        <v>393</v>
      </c>
      <c r="C5" s="5" t="s">
        <v>111</v>
      </c>
      <c r="D5" s="5" t="s">
        <v>112</v>
      </c>
      <c r="E5" s="5"/>
      <c r="F5" s="5" t="s">
        <v>113</v>
      </c>
      <c r="G5" s="5" t="s">
        <v>114</v>
      </c>
      <c r="H5" s="5" t="s">
        <v>65</v>
      </c>
      <c r="I5" s="5" t="s">
        <v>66</v>
      </c>
      <c r="J5" s="5" t="s">
        <v>115</v>
      </c>
      <c r="K5" s="5" t="s">
        <v>67</v>
      </c>
      <c r="L5" s="5" t="s">
        <v>88</v>
      </c>
      <c r="M5" s="5" t="s">
        <v>114</v>
      </c>
      <c r="N5" s="5">
        <v>3040</v>
      </c>
      <c r="O5" s="5">
        <v>97251235</v>
      </c>
      <c r="P5" s="5" t="s">
        <v>116</v>
      </c>
      <c r="Q5" s="5">
        <v>2013</v>
      </c>
      <c r="R5" s="5" t="s">
        <v>68</v>
      </c>
      <c r="S5" s="5">
        <v>1</v>
      </c>
      <c r="T5" s="5" t="s">
        <v>69</v>
      </c>
      <c r="U5" s="5">
        <v>0</v>
      </c>
      <c r="V5" s="5">
        <v>0</v>
      </c>
      <c r="W5" s="5">
        <v>2016</v>
      </c>
      <c r="X5" s="5" t="s">
        <v>117</v>
      </c>
      <c r="Y5" s="5">
        <v>0</v>
      </c>
      <c r="Z5" s="5" t="s">
        <v>85</v>
      </c>
      <c r="AA5" s="5">
        <v>1</v>
      </c>
      <c r="AB5" s="5" t="s">
        <v>80</v>
      </c>
      <c r="AC5" s="5" t="s">
        <v>118</v>
      </c>
      <c r="AD5" s="5">
        <v>13.3</v>
      </c>
      <c r="AE5" s="5">
        <v>0</v>
      </c>
      <c r="AF5" s="5">
        <v>0</v>
      </c>
      <c r="AG5" s="5" t="s">
        <v>119</v>
      </c>
      <c r="AH5" s="5">
        <v>1</v>
      </c>
      <c r="AI5" s="5" t="s">
        <v>86</v>
      </c>
      <c r="AJ5" s="5">
        <v>2</v>
      </c>
      <c r="AK5" s="5" t="s">
        <v>80</v>
      </c>
      <c r="AL5" s="5" t="s">
        <v>118</v>
      </c>
      <c r="AM5" s="5">
        <v>12.84</v>
      </c>
      <c r="AN5" s="5">
        <v>0</v>
      </c>
      <c r="AO5" s="5">
        <v>0</v>
      </c>
      <c r="AP5" s="5" t="s">
        <v>119</v>
      </c>
      <c r="AQ5" s="5">
        <v>1</v>
      </c>
      <c r="AR5" s="5" t="s">
        <v>87</v>
      </c>
      <c r="AS5" s="5" t="s">
        <v>118</v>
      </c>
      <c r="AT5" s="5">
        <v>11.94</v>
      </c>
      <c r="AU5" s="5">
        <v>0</v>
      </c>
      <c r="AV5" s="5">
        <v>0</v>
      </c>
      <c r="AW5" s="5" t="s">
        <v>72</v>
      </c>
      <c r="AX5" s="5">
        <v>1</v>
      </c>
      <c r="AY5" s="5"/>
      <c r="AZ5" s="5"/>
      <c r="BA5" s="5"/>
      <c r="BB5" s="5"/>
      <c r="BC5" s="5"/>
      <c r="BD5" s="5"/>
      <c r="BE5" s="5"/>
      <c r="BF5" s="5"/>
      <c r="BG5" s="5"/>
      <c r="BH5" s="5"/>
      <c r="BI5" s="5">
        <f t="shared" si="0"/>
        <v>0</v>
      </c>
      <c r="BJ5" s="6">
        <f t="shared" si="1"/>
        <v>12.693333333333333</v>
      </c>
      <c r="BK5" s="5">
        <f t="shared" si="2"/>
        <v>0.75</v>
      </c>
      <c r="BL5" s="5">
        <f t="shared" si="3"/>
        <v>0</v>
      </c>
      <c r="BM5" s="7" t="s">
        <v>75</v>
      </c>
      <c r="BN5" s="7"/>
      <c r="BO5" s="7"/>
      <c r="BP5" s="7"/>
      <c r="BQ5" s="7" t="s">
        <v>120</v>
      </c>
      <c r="BR5" s="7" t="s">
        <v>121</v>
      </c>
      <c r="BS5" s="7"/>
    </row>
    <row r="6" spans="1:73" ht="29.1" customHeight="1">
      <c r="A6" s="5">
        <v>3</v>
      </c>
      <c r="B6" s="16" t="s">
        <v>394</v>
      </c>
      <c r="C6" s="5" t="s">
        <v>344</v>
      </c>
      <c r="D6" s="5" t="s">
        <v>345</v>
      </c>
      <c r="E6" s="5"/>
      <c r="F6" s="5" t="s">
        <v>346</v>
      </c>
      <c r="G6" s="5" t="s">
        <v>114</v>
      </c>
      <c r="H6" s="5" t="s">
        <v>65</v>
      </c>
      <c r="I6" s="5" t="s">
        <v>66</v>
      </c>
      <c r="J6" s="5" t="s">
        <v>347</v>
      </c>
      <c r="K6" s="5" t="s">
        <v>67</v>
      </c>
      <c r="L6" s="5" t="s">
        <v>88</v>
      </c>
      <c r="M6" s="5" t="s">
        <v>114</v>
      </c>
      <c r="N6" s="5">
        <v>3040</v>
      </c>
      <c r="O6" s="5">
        <v>23233455</v>
      </c>
      <c r="P6" s="5" t="s">
        <v>348</v>
      </c>
      <c r="Q6" s="5">
        <v>2013</v>
      </c>
      <c r="R6" s="5" t="s">
        <v>68</v>
      </c>
      <c r="S6" s="5">
        <v>0</v>
      </c>
      <c r="T6" s="5" t="s">
        <v>69</v>
      </c>
      <c r="U6" s="5">
        <v>0</v>
      </c>
      <c r="V6" s="5">
        <v>0</v>
      </c>
      <c r="W6" s="5">
        <v>2016</v>
      </c>
      <c r="X6" s="5"/>
      <c r="Y6" s="5">
        <v>0</v>
      </c>
      <c r="Z6" s="5" t="s">
        <v>85</v>
      </c>
      <c r="AA6" s="5">
        <v>1</v>
      </c>
      <c r="AB6" s="5" t="s">
        <v>80</v>
      </c>
      <c r="AC6" s="5" t="s">
        <v>118</v>
      </c>
      <c r="AD6" s="5">
        <v>12.84</v>
      </c>
      <c r="AE6" s="5">
        <v>0</v>
      </c>
      <c r="AF6" s="5">
        <v>0</v>
      </c>
      <c r="AG6" s="5" t="s">
        <v>119</v>
      </c>
      <c r="AH6" s="5">
        <v>1</v>
      </c>
      <c r="AI6" s="5" t="s">
        <v>86</v>
      </c>
      <c r="AJ6" s="5">
        <v>2</v>
      </c>
      <c r="AK6" s="5" t="s">
        <v>80</v>
      </c>
      <c r="AL6" s="5" t="s">
        <v>118</v>
      </c>
      <c r="AM6" s="5">
        <v>12.04</v>
      </c>
      <c r="AN6" s="5">
        <v>0</v>
      </c>
      <c r="AO6" s="5">
        <v>0</v>
      </c>
      <c r="AP6" s="5" t="s">
        <v>119</v>
      </c>
      <c r="AQ6" s="5">
        <v>1</v>
      </c>
      <c r="AR6" s="5" t="s">
        <v>87</v>
      </c>
      <c r="AS6" s="5" t="s">
        <v>118</v>
      </c>
      <c r="AT6" s="5">
        <v>11.73</v>
      </c>
      <c r="AU6" s="5">
        <v>0</v>
      </c>
      <c r="AV6" s="5">
        <v>0</v>
      </c>
      <c r="AW6" s="5" t="s">
        <v>72</v>
      </c>
      <c r="AX6" s="5">
        <v>1</v>
      </c>
      <c r="AY6" s="5"/>
      <c r="AZ6" s="5"/>
      <c r="BA6" s="5"/>
      <c r="BB6" s="5"/>
      <c r="BC6" s="5"/>
      <c r="BD6" s="5"/>
      <c r="BE6" s="5"/>
      <c r="BF6" s="5"/>
      <c r="BG6" s="5"/>
      <c r="BH6" s="5"/>
      <c r="BI6" s="5">
        <f t="shared" si="0"/>
        <v>0</v>
      </c>
      <c r="BJ6" s="6">
        <f t="shared" si="1"/>
        <v>12.203333333333333</v>
      </c>
      <c r="BK6" s="5">
        <f t="shared" si="2"/>
        <v>0.75</v>
      </c>
      <c r="BL6" s="5">
        <f t="shared" si="3"/>
        <v>0</v>
      </c>
      <c r="BM6" s="7" t="s">
        <v>75</v>
      </c>
      <c r="BN6" s="7"/>
      <c r="BO6" s="7"/>
      <c r="BP6" s="7"/>
      <c r="BQ6" s="7" t="s">
        <v>349</v>
      </c>
      <c r="BR6" s="7" t="s">
        <v>76</v>
      </c>
      <c r="BS6" s="7"/>
    </row>
    <row r="7" spans="1:73" ht="29.1" customHeight="1">
      <c r="A7" s="5">
        <v>4</v>
      </c>
      <c r="B7" s="16" t="s">
        <v>395</v>
      </c>
      <c r="C7" s="5" t="s">
        <v>216</v>
      </c>
      <c r="D7" s="5" t="s">
        <v>217</v>
      </c>
      <c r="E7" s="5"/>
      <c r="F7" s="5" t="s">
        <v>218</v>
      </c>
      <c r="G7" s="5" t="s">
        <v>219</v>
      </c>
      <c r="H7" s="5" t="s">
        <v>65</v>
      </c>
      <c r="I7" s="5" t="s">
        <v>66</v>
      </c>
      <c r="J7" s="5" t="s">
        <v>220</v>
      </c>
      <c r="K7" s="5" t="s">
        <v>67</v>
      </c>
      <c r="L7" s="5" t="s">
        <v>88</v>
      </c>
      <c r="M7" s="5" t="s">
        <v>114</v>
      </c>
      <c r="N7" s="5">
        <v>3040</v>
      </c>
      <c r="O7" s="5">
        <v>52357175</v>
      </c>
      <c r="P7" s="5" t="s">
        <v>221</v>
      </c>
      <c r="Q7" s="5">
        <v>2013</v>
      </c>
      <c r="R7" s="5" t="s">
        <v>68</v>
      </c>
      <c r="S7" s="5">
        <v>1</v>
      </c>
      <c r="T7" s="5" t="s">
        <v>69</v>
      </c>
      <c r="U7" s="5">
        <v>0</v>
      </c>
      <c r="V7" s="5">
        <v>0</v>
      </c>
      <c r="W7" s="5">
        <v>2016</v>
      </c>
      <c r="X7" s="5"/>
      <c r="Y7" s="5">
        <v>0</v>
      </c>
      <c r="Z7" s="5" t="s">
        <v>85</v>
      </c>
      <c r="AA7" s="5">
        <v>1</v>
      </c>
      <c r="AB7" s="5" t="s">
        <v>80</v>
      </c>
      <c r="AC7" s="5" t="s">
        <v>149</v>
      </c>
      <c r="AD7" s="5">
        <v>12.89</v>
      </c>
      <c r="AE7" s="5">
        <v>0</v>
      </c>
      <c r="AF7" s="5">
        <v>0</v>
      </c>
      <c r="AG7" s="5" t="s">
        <v>119</v>
      </c>
      <c r="AH7" s="5">
        <v>1</v>
      </c>
      <c r="AI7" s="5" t="s">
        <v>86</v>
      </c>
      <c r="AJ7" s="5">
        <v>2</v>
      </c>
      <c r="AK7" s="5" t="s">
        <v>80</v>
      </c>
      <c r="AL7" s="5" t="s">
        <v>149</v>
      </c>
      <c r="AM7" s="5">
        <v>12.65</v>
      </c>
      <c r="AN7" s="5">
        <v>0</v>
      </c>
      <c r="AO7" s="5">
        <v>0</v>
      </c>
      <c r="AP7" s="5" t="s">
        <v>119</v>
      </c>
      <c r="AQ7" s="5">
        <v>1</v>
      </c>
      <c r="AR7" s="5" t="s">
        <v>87</v>
      </c>
      <c r="AS7" s="5" t="s">
        <v>149</v>
      </c>
      <c r="AT7" s="5">
        <v>10.95</v>
      </c>
      <c r="AU7" s="5">
        <v>0</v>
      </c>
      <c r="AV7" s="5">
        <v>0</v>
      </c>
      <c r="AW7" s="5" t="s">
        <v>72</v>
      </c>
      <c r="AX7" s="5">
        <v>1</v>
      </c>
      <c r="AY7" s="5"/>
      <c r="AZ7" s="5"/>
      <c r="BA7" s="5"/>
      <c r="BB7" s="5"/>
      <c r="BC7" s="5"/>
      <c r="BD7" s="5"/>
      <c r="BE7" s="5"/>
      <c r="BF7" s="5"/>
      <c r="BG7" s="5"/>
      <c r="BH7" s="5"/>
      <c r="BI7" s="5">
        <f t="shared" si="0"/>
        <v>0</v>
      </c>
      <c r="BJ7" s="6">
        <f t="shared" si="1"/>
        <v>12.163333333333332</v>
      </c>
      <c r="BK7" s="5">
        <f t="shared" si="2"/>
        <v>0.75</v>
      </c>
      <c r="BL7" s="5">
        <f t="shared" si="3"/>
        <v>0</v>
      </c>
      <c r="BM7" s="7" t="s">
        <v>75</v>
      </c>
      <c r="BN7" s="7"/>
      <c r="BO7" s="7"/>
      <c r="BP7" s="7"/>
      <c r="BQ7" s="7" t="s">
        <v>222</v>
      </c>
      <c r="BR7" s="7" t="s">
        <v>76</v>
      </c>
      <c r="BS7" s="7"/>
    </row>
    <row r="8" spans="1:73" ht="29.1" customHeight="1">
      <c r="A8" s="5">
        <v>5</v>
      </c>
      <c r="B8" s="16" t="s">
        <v>396</v>
      </c>
      <c r="C8" s="5" t="s">
        <v>357</v>
      </c>
      <c r="D8" s="5" t="s">
        <v>358</v>
      </c>
      <c r="E8" s="5"/>
      <c r="F8" s="5" t="s">
        <v>359</v>
      </c>
      <c r="G8" s="5" t="s">
        <v>88</v>
      </c>
      <c r="H8" s="5" t="s">
        <v>65</v>
      </c>
      <c r="I8" s="5" t="s">
        <v>66</v>
      </c>
      <c r="J8" s="5" t="s">
        <v>360</v>
      </c>
      <c r="K8" s="5" t="s">
        <v>67</v>
      </c>
      <c r="L8" s="5" t="s">
        <v>88</v>
      </c>
      <c r="M8" s="5" t="s">
        <v>88</v>
      </c>
      <c r="N8" s="5">
        <v>3068</v>
      </c>
      <c r="O8" s="5">
        <v>52567959</v>
      </c>
      <c r="P8" s="5" t="s">
        <v>361</v>
      </c>
      <c r="Q8" s="5">
        <v>2013</v>
      </c>
      <c r="R8" s="5" t="s">
        <v>68</v>
      </c>
      <c r="S8" s="5">
        <v>0</v>
      </c>
      <c r="T8" s="5" t="s">
        <v>69</v>
      </c>
      <c r="U8" s="5">
        <v>0</v>
      </c>
      <c r="V8" s="5">
        <v>0</v>
      </c>
      <c r="W8" s="5">
        <v>2016</v>
      </c>
      <c r="X8" s="5" t="s">
        <v>362</v>
      </c>
      <c r="Y8" s="5">
        <v>0</v>
      </c>
      <c r="Z8" s="5" t="s">
        <v>85</v>
      </c>
      <c r="AA8" s="5">
        <v>1</v>
      </c>
      <c r="AB8" s="5" t="s">
        <v>80</v>
      </c>
      <c r="AC8" s="5" t="s">
        <v>177</v>
      </c>
      <c r="AD8" s="5">
        <v>12.81</v>
      </c>
      <c r="AE8" s="5">
        <v>0</v>
      </c>
      <c r="AF8" s="5">
        <v>0</v>
      </c>
      <c r="AG8" s="5" t="s">
        <v>119</v>
      </c>
      <c r="AH8" s="5">
        <v>1</v>
      </c>
      <c r="AI8" s="5" t="s">
        <v>86</v>
      </c>
      <c r="AJ8" s="5">
        <v>2</v>
      </c>
      <c r="AK8" s="5" t="s">
        <v>80</v>
      </c>
      <c r="AL8" s="5" t="s">
        <v>177</v>
      </c>
      <c r="AM8" s="5">
        <v>12.43</v>
      </c>
      <c r="AN8" s="5">
        <v>0</v>
      </c>
      <c r="AO8" s="5">
        <v>0</v>
      </c>
      <c r="AP8" s="5" t="s">
        <v>119</v>
      </c>
      <c r="AQ8" s="5">
        <v>1</v>
      </c>
      <c r="AR8" s="5" t="s">
        <v>87</v>
      </c>
      <c r="AS8" s="5" t="s">
        <v>177</v>
      </c>
      <c r="AT8" s="5">
        <v>10.9</v>
      </c>
      <c r="AU8" s="5">
        <v>0</v>
      </c>
      <c r="AV8" s="5">
        <v>0</v>
      </c>
      <c r="AW8" s="5" t="s">
        <v>72</v>
      </c>
      <c r="AX8" s="5">
        <v>1</v>
      </c>
      <c r="AY8" s="5"/>
      <c r="AZ8" s="5"/>
      <c r="BA8" s="5"/>
      <c r="BB8" s="5"/>
      <c r="BC8" s="5"/>
      <c r="BD8" s="5"/>
      <c r="BE8" s="5"/>
      <c r="BF8" s="5"/>
      <c r="BG8" s="5"/>
      <c r="BH8" s="5"/>
      <c r="BI8" s="5">
        <f t="shared" si="0"/>
        <v>0</v>
      </c>
      <c r="BJ8" s="6">
        <f t="shared" si="1"/>
        <v>12.046666666666667</v>
      </c>
      <c r="BK8" s="5">
        <f t="shared" si="2"/>
        <v>0.75</v>
      </c>
      <c r="BL8" s="5">
        <f t="shared" si="3"/>
        <v>0</v>
      </c>
      <c r="BM8" s="7" t="s">
        <v>75</v>
      </c>
      <c r="BN8" s="7" t="s">
        <v>84</v>
      </c>
      <c r="BO8" s="7"/>
      <c r="BP8" s="7"/>
      <c r="BQ8" s="7" t="s">
        <v>363</v>
      </c>
      <c r="BR8" s="7" t="s">
        <v>364</v>
      </c>
      <c r="BS8" s="7"/>
    </row>
    <row r="9" spans="1:73" ht="29.1" customHeight="1">
      <c r="A9" s="5">
        <v>6</v>
      </c>
      <c r="B9" s="16">
        <v>11054265</v>
      </c>
      <c r="C9" s="5" t="s">
        <v>151</v>
      </c>
      <c r="D9" s="5" t="s">
        <v>152</v>
      </c>
      <c r="E9" s="5" t="s">
        <v>151</v>
      </c>
      <c r="F9" s="5" t="s">
        <v>153</v>
      </c>
      <c r="G9" s="5" t="s">
        <v>88</v>
      </c>
      <c r="H9" s="5" t="s">
        <v>65</v>
      </c>
      <c r="I9" s="5" t="s">
        <v>78</v>
      </c>
      <c r="J9" s="5" t="s">
        <v>154</v>
      </c>
      <c r="K9" s="5" t="s">
        <v>67</v>
      </c>
      <c r="L9" s="5" t="s">
        <v>88</v>
      </c>
      <c r="M9" s="5" t="s">
        <v>88</v>
      </c>
      <c r="N9" s="5">
        <v>3012</v>
      </c>
      <c r="O9" s="5">
        <v>99700195</v>
      </c>
      <c r="P9" s="5" t="s">
        <v>155</v>
      </c>
      <c r="Q9" s="5">
        <v>2013</v>
      </c>
      <c r="R9" s="5" t="s">
        <v>68</v>
      </c>
      <c r="S9" s="5">
        <v>0</v>
      </c>
      <c r="T9" s="5" t="s">
        <v>69</v>
      </c>
      <c r="U9" s="5">
        <v>0</v>
      </c>
      <c r="V9" s="5">
        <v>0</v>
      </c>
      <c r="W9" s="5">
        <v>2016</v>
      </c>
      <c r="X9" s="5" t="s">
        <v>98</v>
      </c>
      <c r="Y9" s="5">
        <v>0</v>
      </c>
      <c r="Z9" s="5" t="s">
        <v>85</v>
      </c>
      <c r="AA9" s="5">
        <v>1</v>
      </c>
      <c r="AB9" s="5" t="s">
        <v>80</v>
      </c>
      <c r="AC9" s="5" t="s">
        <v>96</v>
      </c>
      <c r="AD9" s="5">
        <v>12.97</v>
      </c>
      <c r="AE9" s="5">
        <v>0</v>
      </c>
      <c r="AF9" s="5">
        <v>0</v>
      </c>
      <c r="AG9" s="5" t="s">
        <v>119</v>
      </c>
      <c r="AH9" s="5">
        <v>1</v>
      </c>
      <c r="AI9" s="5" t="s">
        <v>86</v>
      </c>
      <c r="AJ9" s="5">
        <v>2</v>
      </c>
      <c r="AK9" s="5" t="s">
        <v>80</v>
      </c>
      <c r="AL9" s="5" t="s">
        <v>96</v>
      </c>
      <c r="AM9" s="5">
        <v>11.72</v>
      </c>
      <c r="AN9" s="5">
        <v>0</v>
      </c>
      <c r="AO9" s="5">
        <v>0</v>
      </c>
      <c r="AP9" s="5" t="s">
        <v>72</v>
      </c>
      <c r="AQ9" s="5">
        <v>1</v>
      </c>
      <c r="AR9" s="5" t="s">
        <v>87</v>
      </c>
      <c r="AS9" s="5" t="s">
        <v>96</v>
      </c>
      <c r="AT9" s="5">
        <v>10.91</v>
      </c>
      <c r="AU9" s="5">
        <v>0</v>
      </c>
      <c r="AV9" s="5">
        <v>0</v>
      </c>
      <c r="AW9" s="5" t="s">
        <v>72</v>
      </c>
      <c r="AX9" s="5">
        <v>1</v>
      </c>
      <c r="AY9" s="5"/>
      <c r="AZ9" s="5"/>
      <c r="BA9" s="5"/>
      <c r="BB9" s="5"/>
      <c r="BC9" s="5"/>
      <c r="BD9" s="5"/>
      <c r="BE9" s="5"/>
      <c r="BF9" s="5"/>
      <c r="BG9" s="5"/>
      <c r="BH9" s="5"/>
      <c r="BI9" s="5">
        <f t="shared" si="0"/>
        <v>0</v>
      </c>
      <c r="BJ9" s="6">
        <f t="shared" si="1"/>
        <v>11.866666666666667</v>
      </c>
      <c r="BK9" s="5">
        <f t="shared" si="2"/>
        <v>0.75</v>
      </c>
      <c r="BL9" s="5">
        <f t="shared" si="3"/>
        <v>0</v>
      </c>
      <c r="BM9" s="7" t="s">
        <v>75</v>
      </c>
      <c r="BN9" s="7"/>
      <c r="BO9" s="7"/>
      <c r="BP9" s="7"/>
      <c r="BQ9" s="7" t="s">
        <v>156</v>
      </c>
      <c r="BR9" s="7" t="s">
        <v>157</v>
      </c>
      <c r="BS9" s="7"/>
    </row>
    <row r="10" spans="1:73" ht="29.1" customHeight="1">
      <c r="A10" s="5">
        <v>7</v>
      </c>
      <c r="B10" s="16" t="s">
        <v>397</v>
      </c>
      <c r="C10" s="5" t="s">
        <v>256</v>
      </c>
      <c r="D10" s="5" t="s">
        <v>145</v>
      </c>
      <c r="E10" s="5"/>
      <c r="F10" s="5" t="s">
        <v>257</v>
      </c>
      <c r="G10" s="5" t="s">
        <v>114</v>
      </c>
      <c r="H10" s="5" t="s">
        <v>65</v>
      </c>
      <c r="I10" s="5" t="s">
        <v>66</v>
      </c>
      <c r="J10" s="5" t="s">
        <v>258</v>
      </c>
      <c r="K10" s="5" t="s">
        <v>67</v>
      </c>
      <c r="L10" s="5" t="s">
        <v>88</v>
      </c>
      <c r="M10" s="5" t="s">
        <v>114</v>
      </c>
      <c r="N10" s="5">
        <v>3040</v>
      </c>
      <c r="O10" s="5">
        <v>97645623</v>
      </c>
      <c r="P10" s="5" t="s">
        <v>259</v>
      </c>
      <c r="Q10" s="5">
        <v>2013</v>
      </c>
      <c r="R10" s="5" t="s">
        <v>68</v>
      </c>
      <c r="S10" s="5">
        <v>1</v>
      </c>
      <c r="T10" s="5" t="s">
        <v>69</v>
      </c>
      <c r="U10" s="5">
        <v>0</v>
      </c>
      <c r="V10" s="5">
        <v>0</v>
      </c>
      <c r="W10" s="5">
        <v>2016</v>
      </c>
      <c r="X10" s="5"/>
      <c r="Y10" s="5">
        <v>0</v>
      </c>
      <c r="Z10" s="5" t="s">
        <v>85</v>
      </c>
      <c r="AA10" s="5">
        <v>1</v>
      </c>
      <c r="AB10" s="5" t="s">
        <v>80</v>
      </c>
      <c r="AC10" s="5" t="s">
        <v>118</v>
      </c>
      <c r="AD10" s="5">
        <v>12.44</v>
      </c>
      <c r="AE10" s="5">
        <v>0</v>
      </c>
      <c r="AF10" s="5">
        <v>0</v>
      </c>
      <c r="AG10" s="5" t="s">
        <v>119</v>
      </c>
      <c r="AH10" s="5">
        <v>1</v>
      </c>
      <c r="AI10" s="5" t="s">
        <v>86</v>
      </c>
      <c r="AJ10" s="5">
        <v>2</v>
      </c>
      <c r="AK10" s="5" t="s">
        <v>80</v>
      </c>
      <c r="AL10" s="5" t="s">
        <v>118</v>
      </c>
      <c r="AM10" s="5">
        <v>12.36</v>
      </c>
      <c r="AN10" s="5">
        <v>0</v>
      </c>
      <c r="AO10" s="5">
        <v>0</v>
      </c>
      <c r="AP10" s="5" t="s">
        <v>119</v>
      </c>
      <c r="AQ10" s="5">
        <v>1</v>
      </c>
      <c r="AR10" s="5" t="s">
        <v>87</v>
      </c>
      <c r="AS10" s="5" t="s">
        <v>118</v>
      </c>
      <c r="AT10" s="5">
        <v>10.72</v>
      </c>
      <c r="AU10" s="5">
        <v>0</v>
      </c>
      <c r="AV10" s="5">
        <v>0</v>
      </c>
      <c r="AW10" s="5" t="s">
        <v>72</v>
      </c>
      <c r="AX10" s="5">
        <v>1</v>
      </c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>
        <f t="shared" si="0"/>
        <v>0</v>
      </c>
      <c r="BJ10" s="6">
        <f t="shared" si="1"/>
        <v>11.839999999999998</v>
      </c>
      <c r="BK10" s="5">
        <f t="shared" si="2"/>
        <v>0.75</v>
      </c>
      <c r="BL10" s="5">
        <f t="shared" si="3"/>
        <v>0</v>
      </c>
      <c r="BM10" s="7" t="s">
        <v>75</v>
      </c>
      <c r="BN10" s="7" t="s">
        <v>122</v>
      </c>
      <c r="BO10" s="7"/>
      <c r="BP10" s="7"/>
      <c r="BQ10" s="7" t="s">
        <v>260</v>
      </c>
      <c r="BR10" s="7" t="s">
        <v>76</v>
      </c>
      <c r="BS10" s="7"/>
    </row>
    <row r="11" spans="1:73" ht="29.1" customHeight="1">
      <c r="A11" s="5">
        <v>8</v>
      </c>
      <c r="B11" s="16">
        <v>11051874</v>
      </c>
      <c r="C11" s="5" t="s">
        <v>298</v>
      </c>
      <c r="D11" s="5" t="s">
        <v>299</v>
      </c>
      <c r="E11" s="5"/>
      <c r="F11" s="5" t="s">
        <v>300</v>
      </c>
      <c r="G11" s="5" t="s">
        <v>301</v>
      </c>
      <c r="H11" s="5" t="s">
        <v>65</v>
      </c>
      <c r="I11" s="5" t="s">
        <v>78</v>
      </c>
      <c r="J11" s="5" t="s">
        <v>302</v>
      </c>
      <c r="K11" s="5" t="s">
        <v>67</v>
      </c>
      <c r="L11" s="5" t="s">
        <v>88</v>
      </c>
      <c r="M11" s="5" t="s">
        <v>223</v>
      </c>
      <c r="N11" s="5">
        <v>3040</v>
      </c>
      <c r="O11" s="5">
        <v>52357653</v>
      </c>
      <c r="P11" s="5" t="s">
        <v>303</v>
      </c>
      <c r="Q11" s="5">
        <v>2013</v>
      </c>
      <c r="R11" s="5" t="s">
        <v>68</v>
      </c>
      <c r="S11" s="5">
        <v>0</v>
      </c>
      <c r="T11" s="5" t="s">
        <v>69</v>
      </c>
      <c r="U11" s="5">
        <v>0</v>
      </c>
      <c r="V11" s="5">
        <v>0</v>
      </c>
      <c r="W11" s="5">
        <v>2016</v>
      </c>
      <c r="X11" s="5"/>
      <c r="Y11" s="5">
        <v>0</v>
      </c>
      <c r="Z11" s="5" t="s">
        <v>85</v>
      </c>
      <c r="AA11" s="5">
        <v>1</v>
      </c>
      <c r="AB11" s="5" t="s">
        <v>80</v>
      </c>
      <c r="AC11" s="5" t="s">
        <v>142</v>
      </c>
      <c r="AD11" s="5">
        <v>12.82</v>
      </c>
      <c r="AE11" s="5">
        <v>0</v>
      </c>
      <c r="AF11" s="5">
        <v>0</v>
      </c>
      <c r="AG11" s="5" t="s">
        <v>119</v>
      </c>
      <c r="AH11" s="5">
        <v>1</v>
      </c>
      <c r="AI11" s="5" t="s">
        <v>86</v>
      </c>
      <c r="AJ11" s="5">
        <v>2</v>
      </c>
      <c r="AK11" s="5" t="s">
        <v>80</v>
      </c>
      <c r="AL11" s="5" t="s">
        <v>142</v>
      </c>
      <c r="AM11" s="5">
        <v>12.28</v>
      </c>
      <c r="AN11" s="5">
        <v>0</v>
      </c>
      <c r="AO11" s="5">
        <v>0</v>
      </c>
      <c r="AP11" s="5" t="s">
        <v>119</v>
      </c>
      <c r="AQ11" s="5">
        <v>1</v>
      </c>
      <c r="AR11" s="5" t="s">
        <v>87</v>
      </c>
      <c r="AS11" s="5" t="s">
        <v>142</v>
      </c>
      <c r="AT11" s="5">
        <v>10.32</v>
      </c>
      <c r="AU11" s="5">
        <v>0</v>
      </c>
      <c r="AV11" s="5">
        <v>0</v>
      </c>
      <c r="AW11" s="5" t="s">
        <v>72</v>
      </c>
      <c r="AX11" s="5">
        <v>1</v>
      </c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>
        <f t="shared" si="0"/>
        <v>0</v>
      </c>
      <c r="BJ11" s="6">
        <f t="shared" si="1"/>
        <v>11.806666666666667</v>
      </c>
      <c r="BK11" s="5">
        <f t="shared" si="2"/>
        <v>0.75</v>
      </c>
      <c r="BL11" s="5">
        <f t="shared" si="3"/>
        <v>0</v>
      </c>
      <c r="BM11" s="7" t="s">
        <v>75</v>
      </c>
      <c r="BN11" s="7"/>
      <c r="BO11" s="7"/>
      <c r="BP11" s="7"/>
      <c r="BQ11" s="7" t="s">
        <v>304</v>
      </c>
      <c r="BR11" s="7" t="s">
        <v>76</v>
      </c>
      <c r="BS11" s="7"/>
    </row>
    <row r="12" spans="1:73" ht="29.1" customHeight="1">
      <c r="A12" s="5">
        <v>9</v>
      </c>
      <c r="B12" s="16" t="s">
        <v>398</v>
      </c>
      <c r="C12" s="5" t="s">
        <v>261</v>
      </c>
      <c r="D12" s="5" t="s">
        <v>262</v>
      </c>
      <c r="E12" s="5"/>
      <c r="F12" s="5" t="s">
        <v>263</v>
      </c>
      <c r="G12" s="5" t="s">
        <v>88</v>
      </c>
      <c r="H12" s="5" t="s">
        <v>65</v>
      </c>
      <c r="I12" s="5" t="s">
        <v>78</v>
      </c>
      <c r="J12" s="5" t="s">
        <v>264</v>
      </c>
      <c r="K12" s="5" t="s">
        <v>67</v>
      </c>
      <c r="L12" s="5" t="s">
        <v>88</v>
      </c>
      <c r="M12" s="5" t="s">
        <v>88</v>
      </c>
      <c r="N12" s="5">
        <v>3068</v>
      </c>
      <c r="O12" s="5">
        <v>25859248</v>
      </c>
      <c r="P12" s="5" t="s">
        <v>265</v>
      </c>
      <c r="Q12" s="5">
        <v>2009</v>
      </c>
      <c r="R12" s="5" t="s">
        <v>123</v>
      </c>
      <c r="S12" s="5">
        <v>0</v>
      </c>
      <c r="T12" s="5" t="s">
        <v>69</v>
      </c>
      <c r="U12" s="5">
        <v>0</v>
      </c>
      <c r="V12" s="5">
        <v>0</v>
      </c>
      <c r="W12" s="5">
        <v>2012</v>
      </c>
      <c r="X12" s="5" t="s">
        <v>266</v>
      </c>
      <c r="Y12" s="5">
        <v>0</v>
      </c>
      <c r="Z12" s="5" t="s">
        <v>125</v>
      </c>
      <c r="AA12" s="5">
        <v>1</v>
      </c>
      <c r="AB12" s="5" t="s">
        <v>80</v>
      </c>
      <c r="AC12" s="5" t="s">
        <v>267</v>
      </c>
      <c r="AD12" s="5">
        <v>11.92</v>
      </c>
      <c r="AE12" s="5">
        <v>0</v>
      </c>
      <c r="AF12" s="5">
        <v>0</v>
      </c>
      <c r="AG12" s="5" t="s">
        <v>119</v>
      </c>
      <c r="AH12" s="5">
        <v>1</v>
      </c>
      <c r="AI12" s="5" t="s">
        <v>126</v>
      </c>
      <c r="AJ12" s="5">
        <v>2</v>
      </c>
      <c r="AK12" s="5" t="s">
        <v>80</v>
      </c>
      <c r="AL12" s="5" t="s">
        <v>99</v>
      </c>
      <c r="AM12" s="5">
        <v>12.39</v>
      </c>
      <c r="AN12" s="5">
        <v>0</v>
      </c>
      <c r="AO12" s="5">
        <v>0</v>
      </c>
      <c r="AP12" s="5" t="s">
        <v>176</v>
      </c>
      <c r="AQ12" s="5">
        <v>1</v>
      </c>
      <c r="AR12" s="5" t="s">
        <v>90</v>
      </c>
      <c r="AS12" s="5" t="s">
        <v>100</v>
      </c>
      <c r="AT12" s="5">
        <v>10.3</v>
      </c>
      <c r="AU12" s="5">
        <v>0</v>
      </c>
      <c r="AV12" s="5">
        <v>0</v>
      </c>
      <c r="AW12" s="5" t="s">
        <v>72</v>
      </c>
      <c r="AX12" s="5">
        <v>1</v>
      </c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>
        <f t="shared" si="0"/>
        <v>0</v>
      </c>
      <c r="BJ12" s="6">
        <f t="shared" si="1"/>
        <v>11.536666666666667</v>
      </c>
      <c r="BK12" s="5">
        <f t="shared" si="2"/>
        <v>0.75</v>
      </c>
      <c r="BL12" s="5">
        <f t="shared" si="3"/>
        <v>0</v>
      </c>
      <c r="BM12" s="7" t="s">
        <v>75</v>
      </c>
      <c r="BN12" s="7" t="s">
        <v>84</v>
      </c>
      <c r="BO12" s="7"/>
      <c r="BP12" s="7"/>
      <c r="BQ12" s="7" t="s">
        <v>268</v>
      </c>
      <c r="BR12" s="7" t="s">
        <v>76</v>
      </c>
      <c r="BS12" s="7"/>
      <c r="BT12" s="8"/>
      <c r="BU12" s="11"/>
    </row>
    <row r="13" spans="1:73" ht="29.1" customHeight="1">
      <c r="A13" s="5">
        <v>10</v>
      </c>
      <c r="B13" s="16" t="s">
        <v>399</v>
      </c>
      <c r="C13" s="5" t="s">
        <v>237</v>
      </c>
      <c r="D13" s="5" t="s">
        <v>238</v>
      </c>
      <c r="E13" s="5"/>
      <c r="F13" s="5" t="s">
        <v>239</v>
      </c>
      <c r="G13" s="5" t="s">
        <v>88</v>
      </c>
      <c r="H13" s="5" t="s">
        <v>65</v>
      </c>
      <c r="I13" s="5" t="s">
        <v>66</v>
      </c>
      <c r="J13" s="5" t="s">
        <v>240</v>
      </c>
      <c r="K13" s="5" t="s">
        <v>67</v>
      </c>
      <c r="L13" s="5" t="s">
        <v>88</v>
      </c>
      <c r="M13" s="5" t="s">
        <v>211</v>
      </c>
      <c r="N13" s="5">
        <v>3040</v>
      </c>
      <c r="O13" s="5">
        <v>97960039</v>
      </c>
      <c r="P13" s="5" t="s">
        <v>241</v>
      </c>
      <c r="Q13" s="5">
        <v>2013</v>
      </c>
      <c r="R13" s="5" t="s">
        <v>68</v>
      </c>
      <c r="S13" s="5">
        <v>0</v>
      </c>
      <c r="T13" s="5" t="s">
        <v>69</v>
      </c>
      <c r="U13" s="5">
        <v>0</v>
      </c>
      <c r="V13" s="5">
        <v>0</v>
      </c>
      <c r="W13" s="5">
        <v>2016</v>
      </c>
      <c r="X13" s="5"/>
      <c r="Y13" s="5">
        <v>0</v>
      </c>
      <c r="Z13" s="5" t="s">
        <v>85</v>
      </c>
      <c r="AA13" s="5">
        <v>1</v>
      </c>
      <c r="AB13" s="5" t="s">
        <v>80</v>
      </c>
      <c r="AC13" s="5" t="s">
        <v>102</v>
      </c>
      <c r="AD13" s="5">
        <v>11.64</v>
      </c>
      <c r="AE13" s="5">
        <v>0</v>
      </c>
      <c r="AF13" s="5">
        <v>0</v>
      </c>
      <c r="AG13" s="5" t="s">
        <v>72</v>
      </c>
      <c r="AH13" s="5">
        <v>1</v>
      </c>
      <c r="AI13" s="5" t="s">
        <v>86</v>
      </c>
      <c r="AJ13" s="5">
        <v>2</v>
      </c>
      <c r="AK13" s="5" t="s">
        <v>80</v>
      </c>
      <c r="AL13" s="5" t="s">
        <v>102</v>
      </c>
      <c r="AM13" s="5">
        <v>11.71</v>
      </c>
      <c r="AN13" s="5">
        <v>0</v>
      </c>
      <c r="AO13" s="5">
        <v>0</v>
      </c>
      <c r="AP13" s="5" t="s">
        <v>72</v>
      </c>
      <c r="AQ13" s="5">
        <v>1</v>
      </c>
      <c r="AR13" s="5" t="s">
        <v>87</v>
      </c>
      <c r="AS13" s="5" t="s">
        <v>102</v>
      </c>
      <c r="AT13" s="5">
        <v>11.03</v>
      </c>
      <c r="AU13" s="5">
        <v>0</v>
      </c>
      <c r="AV13" s="5">
        <v>0</v>
      </c>
      <c r="AW13" s="5" t="s">
        <v>72</v>
      </c>
      <c r="AX13" s="5">
        <v>1</v>
      </c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>
        <f t="shared" si="0"/>
        <v>0</v>
      </c>
      <c r="BJ13" s="6">
        <f t="shared" si="1"/>
        <v>11.46</v>
      </c>
      <c r="BK13" s="5">
        <f t="shared" si="2"/>
        <v>0.75</v>
      </c>
      <c r="BL13" s="5">
        <f t="shared" si="3"/>
        <v>0</v>
      </c>
      <c r="BM13" s="7" t="s">
        <v>75</v>
      </c>
      <c r="BN13" s="7" t="s">
        <v>122</v>
      </c>
      <c r="BO13" s="7"/>
      <c r="BP13" s="7"/>
      <c r="BQ13" s="7" t="s">
        <v>242</v>
      </c>
      <c r="BR13" s="7" t="s">
        <v>76</v>
      </c>
      <c r="BS13" s="7"/>
      <c r="BT13" s="8"/>
      <c r="BU13" s="11"/>
    </row>
    <row r="14" spans="1:73" ht="29.1" customHeight="1">
      <c r="A14" s="5">
        <v>11</v>
      </c>
      <c r="B14" s="17">
        <v>11038897</v>
      </c>
      <c r="C14" s="1" t="s">
        <v>282</v>
      </c>
      <c r="D14" s="1" t="s">
        <v>283</v>
      </c>
      <c r="E14" s="1"/>
      <c r="F14" s="1" t="s">
        <v>284</v>
      </c>
      <c r="G14" s="1" t="s">
        <v>88</v>
      </c>
      <c r="H14" s="1" t="s">
        <v>65</v>
      </c>
      <c r="I14" s="1" t="s">
        <v>78</v>
      </c>
      <c r="J14" s="1" t="s">
        <v>285</v>
      </c>
      <c r="K14" s="1" t="s">
        <v>67</v>
      </c>
      <c r="L14" s="1" t="s">
        <v>88</v>
      </c>
      <c r="M14" s="1" t="s">
        <v>88</v>
      </c>
      <c r="N14" s="1">
        <v>3013</v>
      </c>
      <c r="O14" s="1">
        <v>29294401</v>
      </c>
      <c r="P14" s="1" t="s">
        <v>286</v>
      </c>
      <c r="Q14" s="1">
        <v>2012</v>
      </c>
      <c r="R14" s="1" t="s">
        <v>123</v>
      </c>
      <c r="S14" s="1">
        <v>1</v>
      </c>
      <c r="T14" s="1" t="s">
        <v>108</v>
      </c>
      <c r="U14" s="1">
        <v>1</v>
      </c>
      <c r="V14" s="1">
        <v>0</v>
      </c>
      <c r="W14" s="1">
        <v>2016</v>
      </c>
      <c r="X14" s="1" t="s">
        <v>266</v>
      </c>
      <c r="Y14" s="1">
        <v>0</v>
      </c>
      <c r="Z14" s="1" t="s">
        <v>89</v>
      </c>
      <c r="AA14" s="1">
        <v>1</v>
      </c>
      <c r="AB14" s="1" t="s">
        <v>124</v>
      </c>
      <c r="AC14" s="1" t="s">
        <v>267</v>
      </c>
      <c r="AD14" s="1">
        <v>10.62</v>
      </c>
      <c r="AE14" s="1">
        <v>0</v>
      </c>
      <c r="AF14" s="1">
        <v>0</v>
      </c>
      <c r="AG14" s="1" t="s">
        <v>72</v>
      </c>
      <c r="AH14" s="1">
        <v>1</v>
      </c>
      <c r="AI14" s="1" t="s">
        <v>85</v>
      </c>
      <c r="AJ14" s="1">
        <v>2</v>
      </c>
      <c r="AK14" s="1" t="s">
        <v>80</v>
      </c>
      <c r="AL14" s="1" t="s">
        <v>99</v>
      </c>
      <c r="AM14" s="1">
        <v>12.85</v>
      </c>
      <c r="AN14" s="1">
        <v>0</v>
      </c>
      <c r="AO14" s="1">
        <v>1</v>
      </c>
      <c r="AP14" s="1" t="s">
        <v>119</v>
      </c>
      <c r="AQ14" s="1">
        <v>1</v>
      </c>
      <c r="AR14" s="1" t="s">
        <v>86</v>
      </c>
      <c r="AS14" s="1" t="s">
        <v>100</v>
      </c>
      <c r="AT14" s="1">
        <v>11.49</v>
      </c>
      <c r="AU14" s="1">
        <v>0</v>
      </c>
      <c r="AV14" s="1">
        <v>0</v>
      </c>
      <c r="AW14" s="1" t="s">
        <v>72</v>
      </c>
      <c r="AX14" s="1">
        <v>1</v>
      </c>
      <c r="AY14" s="1"/>
      <c r="AZ14" s="1"/>
      <c r="BA14" s="1"/>
      <c r="BB14" s="1"/>
      <c r="BC14" s="1"/>
      <c r="BD14" s="1"/>
      <c r="BE14" s="1"/>
      <c r="BF14" s="1"/>
      <c r="BG14" s="1"/>
      <c r="BH14" s="1">
        <v>1</v>
      </c>
      <c r="BI14" s="1">
        <f t="shared" si="0"/>
        <v>1</v>
      </c>
      <c r="BJ14" s="2">
        <f t="shared" si="1"/>
        <v>11.653333333333334</v>
      </c>
      <c r="BK14" s="1">
        <f t="shared" si="2"/>
        <v>0.75</v>
      </c>
      <c r="BL14" s="1">
        <f t="shared" si="3"/>
        <v>0.5</v>
      </c>
      <c r="BM14" s="9" t="s">
        <v>84</v>
      </c>
      <c r="BN14" s="9" t="s">
        <v>75</v>
      </c>
      <c r="BO14" s="9"/>
      <c r="BP14" s="9"/>
      <c r="BQ14" s="9" t="s">
        <v>287</v>
      </c>
      <c r="BR14" s="9" t="s">
        <v>288</v>
      </c>
      <c r="BS14" s="9"/>
      <c r="BT14" s="8"/>
      <c r="BU14" s="11"/>
    </row>
    <row r="15" spans="1:73" ht="29.1" customHeight="1">
      <c r="A15" s="5">
        <v>12</v>
      </c>
      <c r="B15" s="16" t="s">
        <v>400</v>
      </c>
      <c r="C15" s="5" t="s">
        <v>207</v>
      </c>
      <c r="D15" s="5" t="s">
        <v>208</v>
      </c>
      <c r="E15" s="5"/>
      <c r="F15" s="5" t="s">
        <v>209</v>
      </c>
      <c r="G15" s="5" t="s">
        <v>88</v>
      </c>
      <c r="H15" s="5" t="s">
        <v>65</v>
      </c>
      <c r="I15" s="5" t="s">
        <v>66</v>
      </c>
      <c r="J15" s="5" t="s">
        <v>210</v>
      </c>
      <c r="K15" s="5" t="s">
        <v>67</v>
      </c>
      <c r="L15" s="5" t="s">
        <v>88</v>
      </c>
      <c r="M15" s="5" t="s">
        <v>211</v>
      </c>
      <c r="N15" s="5">
        <v>3040</v>
      </c>
      <c r="O15" s="5">
        <v>20710759</v>
      </c>
      <c r="P15" s="5" t="s">
        <v>212</v>
      </c>
      <c r="Q15" s="5">
        <v>2013</v>
      </c>
      <c r="R15" s="5" t="s">
        <v>123</v>
      </c>
      <c r="S15" s="5">
        <v>0</v>
      </c>
      <c r="T15" s="5" t="s">
        <v>69</v>
      </c>
      <c r="U15" s="5">
        <v>0</v>
      </c>
      <c r="V15" s="5">
        <v>0</v>
      </c>
      <c r="W15" s="5">
        <v>2016</v>
      </c>
      <c r="X15" s="5" t="s">
        <v>386</v>
      </c>
      <c r="Y15" s="5">
        <v>0</v>
      </c>
      <c r="Z15" s="5" t="s">
        <v>85</v>
      </c>
      <c r="AA15" s="5">
        <v>1</v>
      </c>
      <c r="AB15" s="5" t="s">
        <v>80</v>
      </c>
      <c r="AC15" s="5" t="s">
        <v>213</v>
      </c>
      <c r="AD15" s="5">
        <v>11.06</v>
      </c>
      <c r="AE15" s="5">
        <v>0</v>
      </c>
      <c r="AF15" s="5">
        <v>0</v>
      </c>
      <c r="AG15" s="5" t="s">
        <v>72</v>
      </c>
      <c r="AH15" s="5">
        <v>1</v>
      </c>
      <c r="AI15" s="5" t="s">
        <v>86</v>
      </c>
      <c r="AJ15" s="5">
        <v>2</v>
      </c>
      <c r="AK15" s="5" t="s">
        <v>80</v>
      </c>
      <c r="AL15" s="5" t="s">
        <v>213</v>
      </c>
      <c r="AM15" s="5">
        <v>11.66</v>
      </c>
      <c r="AN15" s="5">
        <v>0</v>
      </c>
      <c r="AO15" s="5">
        <v>0</v>
      </c>
      <c r="AP15" s="5" t="s">
        <v>72</v>
      </c>
      <c r="AQ15" s="5">
        <v>1</v>
      </c>
      <c r="AR15" s="5" t="s">
        <v>87</v>
      </c>
      <c r="AS15" s="5" t="s">
        <v>213</v>
      </c>
      <c r="AT15" s="5">
        <v>11</v>
      </c>
      <c r="AU15" s="5">
        <v>0</v>
      </c>
      <c r="AV15" s="5">
        <v>0</v>
      </c>
      <c r="AW15" s="5" t="s">
        <v>72</v>
      </c>
      <c r="AX15" s="5">
        <v>0</v>
      </c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>
        <f t="shared" si="0"/>
        <v>0</v>
      </c>
      <c r="BJ15" s="6">
        <f t="shared" si="1"/>
        <v>11.24</v>
      </c>
      <c r="BK15" s="5">
        <f t="shared" si="2"/>
        <v>0.5</v>
      </c>
      <c r="BL15" s="5">
        <f t="shared" si="3"/>
        <v>0</v>
      </c>
      <c r="BM15" s="7" t="s">
        <v>75</v>
      </c>
      <c r="BN15" s="7" t="s">
        <v>84</v>
      </c>
      <c r="BO15" s="7"/>
      <c r="BP15" s="7"/>
      <c r="BQ15" s="7" t="s">
        <v>214</v>
      </c>
      <c r="BR15" s="7" t="s">
        <v>215</v>
      </c>
      <c r="BS15" s="7"/>
      <c r="BT15" s="8"/>
      <c r="BU15" s="11"/>
    </row>
    <row r="16" spans="1:73" ht="29.1" customHeight="1">
      <c r="A16" s="5">
        <v>13</v>
      </c>
      <c r="B16" s="16" t="s">
        <v>401</v>
      </c>
      <c r="C16" s="5" t="s">
        <v>137</v>
      </c>
      <c r="D16" s="5" t="s">
        <v>138</v>
      </c>
      <c r="E16" s="5" t="s">
        <v>137</v>
      </c>
      <c r="F16" s="5" t="s">
        <v>139</v>
      </c>
      <c r="G16" s="5" t="s">
        <v>88</v>
      </c>
      <c r="H16" s="5" t="s">
        <v>65</v>
      </c>
      <c r="I16" s="5" t="s">
        <v>78</v>
      </c>
      <c r="J16" s="5" t="s">
        <v>140</v>
      </c>
      <c r="K16" s="5" t="s">
        <v>67</v>
      </c>
      <c r="L16" s="5" t="s">
        <v>88</v>
      </c>
      <c r="M16" s="5" t="s">
        <v>88</v>
      </c>
      <c r="N16" s="5">
        <v>3041</v>
      </c>
      <c r="O16" s="5">
        <v>25359216</v>
      </c>
      <c r="P16" s="5" t="s">
        <v>141</v>
      </c>
      <c r="Q16" s="5">
        <v>2013</v>
      </c>
      <c r="R16" s="5" t="s">
        <v>68</v>
      </c>
      <c r="S16" s="5">
        <v>0</v>
      </c>
      <c r="T16" s="5" t="s">
        <v>69</v>
      </c>
      <c r="U16" s="5">
        <v>0</v>
      </c>
      <c r="V16" s="5">
        <v>0</v>
      </c>
      <c r="W16" s="5">
        <v>2016</v>
      </c>
      <c r="X16" s="5" t="s">
        <v>142</v>
      </c>
      <c r="Y16" s="5">
        <v>0</v>
      </c>
      <c r="Z16" s="5" t="s">
        <v>85</v>
      </c>
      <c r="AA16" s="5">
        <v>1</v>
      </c>
      <c r="AB16" s="5" t="s">
        <v>80</v>
      </c>
      <c r="AC16" s="5" t="s">
        <v>96</v>
      </c>
      <c r="AD16" s="5">
        <v>11.38</v>
      </c>
      <c r="AE16" s="5">
        <v>0</v>
      </c>
      <c r="AF16" s="5">
        <v>0</v>
      </c>
      <c r="AG16" s="5" t="s">
        <v>72</v>
      </c>
      <c r="AH16" s="5">
        <v>1</v>
      </c>
      <c r="AI16" s="5" t="s">
        <v>86</v>
      </c>
      <c r="AJ16" s="5">
        <v>2</v>
      </c>
      <c r="AK16" s="5" t="s">
        <v>80</v>
      </c>
      <c r="AL16" s="5" t="s">
        <v>96</v>
      </c>
      <c r="AM16" s="5">
        <v>11.17</v>
      </c>
      <c r="AN16" s="5">
        <v>0</v>
      </c>
      <c r="AO16" s="5">
        <v>0</v>
      </c>
      <c r="AP16" s="5" t="s">
        <v>72</v>
      </c>
      <c r="AQ16" s="5">
        <v>1</v>
      </c>
      <c r="AR16" s="5" t="s">
        <v>87</v>
      </c>
      <c r="AS16" s="5" t="s">
        <v>96</v>
      </c>
      <c r="AT16" s="5">
        <v>10.36</v>
      </c>
      <c r="AU16" s="5">
        <v>0</v>
      </c>
      <c r="AV16" s="5">
        <v>0</v>
      </c>
      <c r="AW16" s="5" t="s">
        <v>72</v>
      </c>
      <c r="AX16" s="5">
        <v>1</v>
      </c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>
        <f t="shared" si="0"/>
        <v>0</v>
      </c>
      <c r="BJ16" s="6">
        <f t="shared" si="1"/>
        <v>10.969999999999999</v>
      </c>
      <c r="BK16" s="5">
        <f t="shared" si="2"/>
        <v>0.75</v>
      </c>
      <c r="BL16" s="5">
        <f t="shared" si="3"/>
        <v>0</v>
      </c>
      <c r="BM16" s="7" t="s">
        <v>75</v>
      </c>
      <c r="BN16" s="7"/>
      <c r="BO16" s="7"/>
      <c r="BP16" s="7"/>
      <c r="BQ16" s="7" t="s">
        <v>143</v>
      </c>
      <c r="BR16" s="7" t="s">
        <v>76</v>
      </c>
      <c r="BS16" s="7"/>
      <c r="BT16" s="8"/>
      <c r="BU16" s="11"/>
    </row>
    <row r="17" spans="1:71" ht="29.1" customHeight="1">
      <c r="A17" s="5">
        <v>14</v>
      </c>
      <c r="B17" s="16">
        <v>13447934</v>
      </c>
      <c r="C17" s="5" t="s">
        <v>178</v>
      </c>
      <c r="D17" s="5" t="s">
        <v>179</v>
      </c>
      <c r="E17" s="5"/>
      <c r="F17" s="5" t="s">
        <v>180</v>
      </c>
      <c r="G17" s="5" t="s">
        <v>181</v>
      </c>
      <c r="H17" s="5" t="s">
        <v>65</v>
      </c>
      <c r="I17" s="5" t="s">
        <v>78</v>
      </c>
      <c r="J17" s="5" t="s">
        <v>182</v>
      </c>
      <c r="K17" s="5" t="s">
        <v>67</v>
      </c>
      <c r="L17" s="5" t="s">
        <v>127</v>
      </c>
      <c r="M17" s="5" t="s">
        <v>183</v>
      </c>
      <c r="N17" s="5">
        <v>4117</v>
      </c>
      <c r="O17" s="5">
        <v>93028335</v>
      </c>
      <c r="P17" s="5" t="s">
        <v>184</v>
      </c>
      <c r="Q17" s="5">
        <v>2013</v>
      </c>
      <c r="R17" s="5" t="s">
        <v>68</v>
      </c>
      <c r="S17" s="5">
        <v>0</v>
      </c>
      <c r="T17" s="5" t="s">
        <v>69</v>
      </c>
      <c r="U17" s="5">
        <v>0</v>
      </c>
      <c r="V17" s="5">
        <v>0</v>
      </c>
      <c r="W17" s="5">
        <v>2016</v>
      </c>
      <c r="X17" s="5"/>
      <c r="Y17" s="5">
        <v>0</v>
      </c>
      <c r="Z17" s="5" t="s">
        <v>85</v>
      </c>
      <c r="AA17" s="5">
        <v>1</v>
      </c>
      <c r="AB17" s="5" t="s">
        <v>80</v>
      </c>
      <c r="AC17" s="5" t="s">
        <v>185</v>
      </c>
      <c r="AD17" s="5">
        <v>11.17</v>
      </c>
      <c r="AE17" s="5">
        <v>0</v>
      </c>
      <c r="AF17" s="5">
        <v>0</v>
      </c>
      <c r="AG17" s="5" t="s">
        <v>72</v>
      </c>
      <c r="AH17" s="5">
        <v>1</v>
      </c>
      <c r="AI17" s="5" t="s">
        <v>86</v>
      </c>
      <c r="AJ17" s="5">
        <v>2</v>
      </c>
      <c r="AK17" s="5" t="s">
        <v>80</v>
      </c>
      <c r="AL17" s="5" t="s">
        <v>185</v>
      </c>
      <c r="AM17" s="5">
        <v>10.84</v>
      </c>
      <c r="AN17" s="5">
        <v>0</v>
      </c>
      <c r="AO17" s="5">
        <v>0</v>
      </c>
      <c r="AP17" s="5" t="s">
        <v>72</v>
      </c>
      <c r="AQ17" s="5">
        <v>1</v>
      </c>
      <c r="AR17" s="5" t="s">
        <v>87</v>
      </c>
      <c r="AS17" s="5" t="s">
        <v>185</v>
      </c>
      <c r="AT17" s="5">
        <v>10.32</v>
      </c>
      <c r="AU17" s="5">
        <v>0</v>
      </c>
      <c r="AV17" s="5">
        <v>0</v>
      </c>
      <c r="AW17" s="5" t="s">
        <v>72</v>
      </c>
      <c r="AX17" s="5">
        <v>1</v>
      </c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>
        <f t="shared" si="0"/>
        <v>0</v>
      </c>
      <c r="BJ17" s="6">
        <f t="shared" si="1"/>
        <v>10.776666666666666</v>
      </c>
      <c r="BK17" s="5">
        <f t="shared" si="2"/>
        <v>0.75</v>
      </c>
      <c r="BL17" s="5">
        <f t="shared" si="3"/>
        <v>0</v>
      </c>
      <c r="BM17" s="7" t="s">
        <v>75</v>
      </c>
      <c r="BN17" s="7"/>
      <c r="BO17" s="7"/>
      <c r="BP17" s="7"/>
      <c r="BQ17" s="7" t="s">
        <v>186</v>
      </c>
      <c r="BR17" s="7" t="s">
        <v>76</v>
      </c>
      <c r="BS17" s="7"/>
    </row>
    <row r="18" spans="1:71" ht="29.1" customHeight="1">
      <c r="A18" s="5">
        <v>15</v>
      </c>
      <c r="B18" s="16" t="s">
        <v>402</v>
      </c>
      <c r="C18" s="5" t="s">
        <v>144</v>
      </c>
      <c r="D18" s="5" t="s">
        <v>145</v>
      </c>
      <c r="E18" s="5"/>
      <c r="F18" s="5" t="s">
        <v>146</v>
      </c>
      <c r="G18" s="5" t="s">
        <v>88</v>
      </c>
      <c r="H18" s="5" t="s">
        <v>65</v>
      </c>
      <c r="I18" s="5" t="s">
        <v>66</v>
      </c>
      <c r="J18" s="5" t="s">
        <v>147</v>
      </c>
      <c r="K18" s="5" t="s">
        <v>67</v>
      </c>
      <c r="L18" s="5" t="s">
        <v>88</v>
      </c>
      <c r="M18" s="5" t="s">
        <v>114</v>
      </c>
      <c r="N18" s="5">
        <v>3040</v>
      </c>
      <c r="O18" s="5">
        <v>52718386</v>
      </c>
      <c r="P18" s="5" t="s">
        <v>148</v>
      </c>
      <c r="Q18" s="5">
        <v>2013</v>
      </c>
      <c r="R18" s="5" t="s">
        <v>68</v>
      </c>
      <c r="S18" s="5">
        <v>0</v>
      </c>
      <c r="T18" s="5" t="s">
        <v>69</v>
      </c>
      <c r="U18" s="5">
        <v>0</v>
      </c>
      <c r="V18" s="5">
        <v>0</v>
      </c>
      <c r="W18" s="5">
        <v>2016</v>
      </c>
      <c r="X18" s="5"/>
      <c r="Y18" s="5">
        <v>0</v>
      </c>
      <c r="Z18" s="5" t="s">
        <v>85</v>
      </c>
      <c r="AA18" s="5">
        <v>1</v>
      </c>
      <c r="AB18" s="5" t="s">
        <v>80</v>
      </c>
      <c r="AC18" s="5" t="s">
        <v>149</v>
      </c>
      <c r="AD18" s="5">
        <v>11.57</v>
      </c>
      <c r="AE18" s="5">
        <v>0</v>
      </c>
      <c r="AF18" s="5">
        <v>0</v>
      </c>
      <c r="AG18" s="5" t="s">
        <v>72</v>
      </c>
      <c r="AH18" s="5">
        <v>1</v>
      </c>
      <c r="AI18" s="5" t="s">
        <v>86</v>
      </c>
      <c r="AJ18" s="5">
        <v>2</v>
      </c>
      <c r="AK18" s="5" t="s">
        <v>80</v>
      </c>
      <c r="AL18" s="5" t="s">
        <v>149</v>
      </c>
      <c r="AM18" s="5">
        <v>11.32</v>
      </c>
      <c r="AN18" s="5">
        <v>0</v>
      </c>
      <c r="AO18" s="5">
        <v>0</v>
      </c>
      <c r="AP18" s="5" t="s">
        <v>72</v>
      </c>
      <c r="AQ18" s="5">
        <v>1</v>
      </c>
      <c r="AR18" s="5" t="s">
        <v>87</v>
      </c>
      <c r="AS18" s="5" t="s">
        <v>149</v>
      </c>
      <c r="AT18" s="5">
        <v>10.050000000000001</v>
      </c>
      <c r="AU18" s="5">
        <v>0</v>
      </c>
      <c r="AV18" s="5">
        <v>0</v>
      </c>
      <c r="AW18" s="5" t="s">
        <v>72</v>
      </c>
      <c r="AX18" s="5">
        <v>0</v>
      </c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>
        <f t="shared" si="0"/>
        <v>0</v>
      </c>
      <c r="BJ18" s="6">
        <f t="shared" si="1"/>
        <v>10.979999999999999</v>
      </c>
      <c r="BK18" s="5">
        <f t="shared" si="2"/>
        <v>0.5</v>
      </c>
      <c r="BL18" s="5">
        <f t="shared" si="3"/>
        <v>0</v>
      </c>
      <c r="BM18" s="7" t="s">
        <v>75</v>
      </c>
      <c r="BN18" s="7"/>
      <c r="BO18" s="7"/>
      <c r="BP18" s="7"/>
      <c r="BQ18" s="7" t="s">
        <v>150</v>
      </c>
      <c r="BR18" s="7" t="s">
        <v>76</v>
      </c>
      <c r="BS18" s="7"/>
    </row>
    <row r="19" spans="1:71" ht="29.1" customHeight="1">
      <c r="A19" s="5">
        <v>16</v>
      </c>
      <c r="B19" s="16">
        <v>11040224</v>
      </c>
      <c r="C19" s="5" t="s">
        <v>269</v>
      </c>
      <c r="D19" s="5" t="s">
        <v>270</v>
      </c>
      <c r="E19" s="5"/>
      <c r="F19" s="5" t="s">
        <v>271</v>
      </c>
      <c r="G19" s="5" t="s">
        <v>88</v>
      </c>
      <c r="H19" s="5" t="s">
        <v>65</v>
      </c>
      <c r="I19" s="5" t="s">
        <v>78</v>
      </c>
      <c r="J19" s="5" t="s">
        <v>272</v>
      </c>
      <c r="K19" s="5" t="s">
        <v>67</v>
      </c>
      <c r="L19" s="5" t="s">
        <v>88</v>
      </c>
      <c r="M19" s="5" t="s">
        <v>114</v>
      </c>
      <c r="N19" s="5">
        <v>3040</v>
      </c>
      <c r="O19" s="5">
        <v>20272481</v>
      </c>
      <c r="P19" s="5" t="s">
        <v>273</v>
      </c>
      <c r="Q19" s="5">
        <v>2013</v>
      </c>
      <c r="R19" s="5" t="s">
        <v>68</v>
      </c>
      <c r="S19" s="5">
        <v>1</v>
      </c>
      <c r="T19" s="5" t="s">
        <v>69</v>
      </c>
      <c r="U19" s="5">
        <v>0</v>
      </c>
      <c r="V19" s="5">
        <v>0</v>
      </c>
      <c r="W19" s="5">
        <v>2016</v>
      </c>
      <c r="X19" s="5"/>
      <c r="Y19" s="5">
        <v>0</v>
      </c>
      <c r="Z19" s="5" t="s">
        <v>85</v>
      </c>
      <c r="AA19" s="5">
        <v>1</v>
      </c>
      <c r="AB19" s="5" t="s">
        <v>80</v>
      </c>
      <c r="AC19" s="5" t="s">
        <v>274</v>
      </c>
      <c r="AD19" s="5">
        <v>10.98</v>
      </c>
      <c r="AE19" s="5">
        <v>0</v>
      </c>
      <c r="AF19" s="5">
        <v>0</v>
      </c>
      <c r="AG19" s="5" t="s">
        <v>72</v>
      </c>
      <c r="AH19" s="5">
        <v>1</v>
      </c>
      <c r="AI19" s="5" t="s">
        <v>86</v>
      </c>
      <c r="AJ19" s="5">
        <v>2</v>
      </c>
      <c r="AK19" s="5" t="s">
        <v>80</v>
      </c>
      <c r="AL19" s="5" t="s">
        <v>274</v>
      </c>
      <c r="AM19" s="5">
        <v>10.62</v>
      </c>
      <c r="AN19" s="5">
        <v>0</v>
      </c>
      <c r="AO19" s="5">
        <v>0</v>
      </c>
      <c r="AP19" s="5" t="s">
        <v>72</v>
      </c>
      <c r="AQ19" s="5">
        <v>1</v>
      </c>
      <c r="AR19" s="5" t="s">
        <v>87</v>
      </c>
      <c r="AS19" s="5" t="s">
        <v>274</v>
      </c>
      <c r="AT19" s="5">
        <v>10.050000000000001</v>
      </c>
      <c r="AU19" s="5">
        <v>0</v>
      </c>
      <c r="AV19" s="5">
        <v>0</v>
      </c>
      <c r="AW19" s="5" t="s">
        <v>72</v>
      </c>
      <c r="AX19" s="5">
        <v>1</v>
      </c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>
        <f t="shared" si="0"/>
        <v>0</v>
      </c>
      <c r="BJ19" s="6">
        <f t="shared" si="1"/>
        <v>10.55</v>
      </c>
      <c r="BK19" s="5">
        <f t="shared" si="2"/>
        <v>0.75</v>
      </c>
      <c r="BL19" s="5">
        <f t="shared" si="3"/>
        <v>0</v>
      </c>
      <c r="BM19" s="7" t="s">
        <v>75</v>
      </c>
      <c r="BN19" s="7"/>
      <c r="BO19" s="7"/>
      <c r="BP19" s="7"/>
      <c r="BQ19" s="7" t="s">
        <v>275</v>
      </c>
      <c r="BR19" s="7" t="s">
        <v>76</v>
      </c>
      <c r="BS19" s="7"/>
    </row>
    <row r="20" spans="1:71" ht="29.1" customHeight="1">
      <c r="A20" s="5">
        <v>17</v>
      </c>
      <c r="B20" s="16">
        <v>11054288</v>
      </c>
      <c r="C20" s="5" t="s">
        <v>305</v>
      </c>
      <c r="D20" s="5" t="s">
        <v>306</v>
      </c>
      <c r="E20" s="5"/>
      <c r="F20" s="5" t="s">
        <v>307</v>
      </c>
      <c r="G20" s="5" t="s">
        <v>224</v>
      </c>
      <c r="H20" s="5" t="s">
        <v>65</v>
      </c>
      <c r="I20" s="5" t="s">
        <v>78</v>
      </c>
      <c r="J20" s="5" t="s">
        <v>308</v>
      </c>
      <c r="K20" s="5" t="s">
        <v>67</v>
      </c>
      <c r="L20" s="5" t="s">
        <v>88</v>
      </c>
      <c r="M20" s="5" t="s">
        <v>224</v>
      </c>
      <c r="N20" s="5">
        <v>3003</v>
      </c>
      <c r="O20" s="5">
        <v>53738711</v>
      </c>
      <c r="P20" s="5" t="s">
        <v>309</v>
      </c>
      <c r="Q20" s="5">
        <v>2013</v>
      </c>
      <c r="R20" s="5" t="s">
        <v>68</v>
      </c>
      <c r="S20" s="5">
        <v>0</v>
      </c>
      <c r="T20" s="5" t="s">
        <v>69</v>
      </c>
      <c r="U20" s="5">
        <v>0</v>
      </c>
      <c r="V20" s="5">
        <v>0</v>
      </c>
      <c r="W20" s="5">
        <v>2016</v>
      </c>
      <c r="X20" s="5"/>
      <c r="Y20" s="5">
        <v>0</v>
      </c>
      <c r="Z20" s="5" t="s">
        <v>85</v>
      </c>
      <c r="AA20" s="5">
        <v>1</v>
      </c>
      <c r="AB20" s="5" t="s">
        <v>80</v>
      </c>
      <c r="AC20" s="5" t="s">
        <v>310</v>
      </c>
      <c r="AD20" s="5">
        <v>11.34</v>
      </c>
      <c r="AE20" s="5">
        <v>0</v>
      </c>
      <c r="AF20" s="5">
        <v>0</v>
      </c>
      <c r="AG20" s="5" t="s">
        <v>72</v>
      </c>
      <c r="AH20" s="5">
        <v>1</v>
      </c>
      <c r="AI20" s="5" t="s">
        <v>86</v>
      </c>
      <c r="AJ20" s="5">
        <v>2</v>
      </c>
      <c r="AK20" s="5" t="s">
        <v>80</v>
      </c>
      <c r="AL20" s="5" t="s">
        <v>310</v>
      </c>
      <c r="AM20" s="5">
        <v>10.64</v>
      </c>
      <c r="AN20" s="5">
        <v>0</v>
      </c>
      <c r="AO20" s="5">
        <v>0</v>
      </c>
      <c r="AP20" s="5" t="s">
        <v>72</v>
      </c>
      <c r="AQ20" s="5">
        <v>1</v>
      </c>
      <c r="AR20" s="5" t="s">
        <v>87</v>
      </c>
      <c r="AS20" s="5" t="s">
        <v>310</v>
      </c>
      <c r="AT20" s="5">
        <v>10.119999999999999</v>
      </c>
      <c r="AU20" s="5">
        <v>0</v>
      </c>
      <c r="AV20" s="5">
        <v>0</v>
      </c>
      <c r="AW20" s="5" t="s">
        <v>72</v>
      </c>
      <c r="AX20" s="5">
        <v>0</v>
      </c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>
        <f t="shared" si="0"/>
        <v>0</v>
      </c>
      <c r="BJ20" s="6">
        <f t="shared" si="1"/>
        <v>10.700000000000001</v>
      </c>
      <c r="BK20" s="5">
        <f t="shared" si="2"/>
        <v>0.5</v>
      </c>
      <c r="BL20" s="5">
        <f t="shared" si="3"/>
        <v>0</v>
      </c>
      <c r="BM20" s="7" t="s">
        <v>75</v>
      </c>
      <c r="BN20" s="7" t="s">
        <v>84</v>
      </c>
      <c r="BO20" s="7"/>
      <c r="BP20" s="7"/>
      <c r="BQ20" s="7" t="s">
        <v>311</v>
      </c>
      <c r="BR20" s="7" t="s">
        <v>312</v>
      </c>
      <c r="BS20" s="7"/>
    </row>
    <row r="21" spans="1:71" ht="29.1" customHeight="1">
      <c r="A21" s="5">
        <v>18</v>
      </c>
      <c r="B21" s="16" t="s">
        <v>403</v>
      </c>
      <c r="C21" s="5" t="s">
        <v>244</v>
      </c>
      <c r="D21" s="5" t="s">
        <v>77</v>
      </c>
      <c r="E21" s="5"/>
      <c r="F21" s="5" t="s">
        <v>245</v>
      </c>
      <c r="G21" s="5" t="s">
        <v>88</v>
      </c>
      <c r="H21" s="5" t="s">
        <v>65</v>
      </c>
      <c r="I21" s="5" t="s">
        <v>66</v>
      </c>
      <c r="J21" s="5" t="s">
        <v>246</v>
      </c>
      <c r="K21" s="5" t="s">
        <v>67</v>
      </c>
      <c r="L21" s="5" t="s">
        <v>88</v>
      </c>
      <c r="M21" s="5" t="s">
        <v>114</v>
      </c>
      <c r="N21" s="5">
        <v>3040</v>
      </c>
      <c r="O21" s="5">
        <v>54700204</v>
      </c>
      <c r="P21" s="5" t="s">
        <v>247</v>
      </c>
      <c r="Q21" s="5">
        <v>2013</v>
      </c>
      <c r="R21" s="5" t="s">
        <v>123</v>
      </c>
      <c r="S21" s="5">
        <v>0</v>
      </c>
      <c r="T21" s="5" t="s">
        <v>69</v>
      </c>
      <c r="U21" s="5">
        <v>0</v>
      </c>
      <c r="V21" s="5">
        <v>0</v>
      </c>
      <c r="W21" s="5">
        <v>2016</v>
      </c>
      <c r="X21" s="5"/>
      <c r="Y21" s="5">
        <v>0</v>
      </c>
      <c r="Z21" s="5" t="s">
        <v>85</v>
      </c>
      <c r="AA21" s="5">
        <v>1</v>
      </c>
      <c r="AB21" s="5" t="s">
        <v>80</v>
      </c>
      <c r="AC21" s="5" t="s">
        <v>118</v>
      </c>
      <c r="AD21" s="5">
        <v>10.23</v>
      </c>
      <c r="AE21" s="5">
        <v>0</v>
      </c>
      <c r="AF21" s="5">
        <v>0</v>
      </c>
      <c r="AG21" s="5" t="s">
        <v>72</v>
      </c>
      <c r="AH21" s="5">
        <v>1</v>
      </c>
      <c r="AI21" s="5" t="s">
        <v>86</v>
      </c>
      <c r="AJ21" s="5">
        <v>2</v>
      </c>
      <c r="AK21" s="5" t="s">
        <v>80</v>
      </c>
      <c r="AL21" s="5" t="s">
        <v>118</v>
      </c>
      <c r="AM21" s="5">
        <v>11.28</v>
      </c>
      <c r="AN21" s="5">
        <v>0</v>
      </c>
      <c r="AO21" s="5">
        <v>0</v>
      </c>
      <c r="AP21" s="5" t="s">
        <v>72</v>
      </c>
      <c r="AQ21" s="5">
        <v>1</v>
      </c>
      <c r="AR21" s="5" t="s">
        <v>87</v>
      </c>
      <c r="AS21" s="5" t="s">
        <v>118</v>
      </c>
      <c r="AT21" s="5">
        <v>10.37</v>
      </c>
      <c r="AU21" s="5">
        <v>0</v>
      </c>
      <c r="AV21" s="5">
        <v>0</v>
      </c>
      <c r="AW21" s="5" t="s">
        <v>72</v>
      </c>
      <c r="AX21" s="5">
        <v>0</v>
      </c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>
        <f t="shared" si="0"/>
        <v>0</v>
      </c>
      <c r="BJ21" s="6">
        <f t="shared" si="1"/>
        <v>10.626666666666665</v>
      </c>
      <c r="BK21" s="5">
        <f t="shared" si="2"/>
        <v>0.5</v>
      </c>
      <c r="BL21" s="5">
        <f t="shared" si="3"/>
        <v>0</v>
      </c>
      <c r="BM21" s="7" t="s">
        <v>75</v>
      </c>
      <c r="BN21" s="7"/>
      <c r="BO21" s="7"/>
      <c r="BP21" s="7"/>
      <c r="BQ21" s="7" t="s">
        <v>248</v>
      </c>
      <c r="BR21" s="7" t="s">
        <v>76</v>
      </c>
      <c r="BS21" s="7"/>
    </row>
    <row r="22" spans="1:71" ht="29.1" customHeight="1">
      <c r="A22" s="5">
        <v>19</v>
      </c>
      <c r="B22" s="16">
        <v>11026784</v>
      </c>
      <c r="C22" s="5" t="s">
        <v>249</v>
      </c>
      <c r="D22" s="5" t="s">
        <v>250</v>
      </c>
      <c r="E22" s="5"/>
      <c r="F22" s="5" t="s">
        <v>251</v>
      </c>
      <c r="G22" s="5" t="s">
        <v>88</v>
      </c>
      <c r="H22" s="5" t="s">
        <v>65</v>
      </c>
      <c r="I22" s="5" t="s">
        <v>78</v>
      </c>
      <c r="J22" s="5" t="s">
        <v>252</v>
      </c>
      <c r="K22" s="5" t="s">
        <v>67</v>
      </c>
      <c r="L22" s="5" t="s">
        <v>88</v>
      </c>
      <c r="M22" s="5" t="s">
        <v>114</v>
      </c>
      <c r="N22" s="5">
        <v>3040</v>
      </c>
      <c r="O22" s="5">
        <v>23233455</v>
      </c>
      <c r="P22" s="5" t="s">
        <v>253</v>
      </c>
      <c r="Q22" s="5">
        <v>2012</v>
      </c>
      <c r="R22" s="5" t="s">
        <v>68</v>
      </c>
      <c r="S22" s="5">
        <v>0</v>
      </c>
      <c r="T22" s="5" t="s">
        <v>69</v>
      </c>
      <c r="U22" s="5">
        <v>0</v>
      </c>
      <c r="V22" s="5">
        <v>0</v>
      </c>
      <c r="W22" s="5">
        <v>2016</v>
      </c>
      <c r="X22" s="5"/>
      <c r="Y22" s="5">
        <v>0</v>
      </c>
      <c r="Z22" s="5" t="s">
        <v>85</v>
      </c>
      <c r="AA22" s="5">
        <v>1</v>
      </c>
      <c r="AB22" s="5" t="s">
        <v>80</v>
      </c>
      <c r="AC22" s="5" t="s">
        <v>142</v>
      </c>
      <c r="AD22" s="5">
        <v>11.38</v>
      </c>
      <c r="AE22" s="5">
        <v>0</v>
      </c>
      <c r="AF22" s="5">
        <v>0</v>
      </c>
      <c r="AG22" s="5" t="s">
        <v>72</v>
      </c>
      <c r="AH22" s="5">
        <v>1</v>
      </c>
      <c r="AI22" s="5" t="s">
        <v>86</v>
      </c>
      <c r="AJ22" s="5">
        <v>2</v>
      </c>
      <c r="AK22" s="5" t="s">
        <v>80</v>
      </c>
      <c r="AL22" s="5" t="s">
        <v>142</v>
      </c>
      <c r="AM22" s="5">
        <v>10.31</v>
      </c>
      <c r="AN22" s="5">
        <v>0</v>
      </c>
      <c r="AO22" s="5">
        <v>0</v>
      </c>
      <c r="AP22" s="5" t="s">
        <v>72</v>
      </c>
      <c r="AQ22" s="5">
        <v>1</v>
      </c>
      <c r="AR22" s="5" t="s">
        <v>87</v>
      </c>
      <c r="AS22" s="5" t="s">
        <v>142</v>
      </c>
      <c r="AT22" s="5">
        <v>10.92</v>
      </c>
      <c r="AU22" s="5">
        <v>0</v>
      </c>
      <c r="AV22" s="5">
        <v>0</v>
      </c>
      <c r="AW22" s="5" t="s">
        <v>72</v>
      </c>
      <c r="AX22" s="5">
        <v>1</v>
      </c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>
        <f t="shared" si="0"/>
        <v>1</v>
      </c>
      <c r="BJ22" s="6">
        <f t="shared" si="1"/>
        <v>10.87</v>
      </c>
      <c r="BK22" s="5">
        <f t="shared" si="2"/>
        <v>0.75</v>
      </c>
      <c r="BL22" s="5">
        <f t="shared" si="3"/>
        <v>0.5</v>
      </c>
      <c r="BM22" s="7" t="s">
        <v>75</v>
      </c>
      <c r="BN22" s="7"/>
      <c r="BO22" s="7"/>
      <c r="BP22" s="7"/>
      <c r="BQ22" s="7" t="s">
        <v>254</v>
      </c>
      <c r="BR22" s="7" t="s">
        <v>76</v>
      </c>
      <c r="BS22" s="7"/>
    </row>
    <row r="23" spans="1:71" ht="29.1" customHeight="1">
      <c r="A23" s="5">
        <v>20</v>
      </c>
      <c r="B23" s="16">
        <v>11040668</v>
      </c>
      <c r="C23" s="5" t="s">
        <v>377</v>
      </c>
      <c r="D23" s="5" t="s">
        <v>138</v>
      </c>
      <c r="E23" s="5"/>
      <c r="F23" s="5" t="s">
        <v>378</v>
      </c>
      <c r="G23" s="5" t="s">
        <v>103</v>
      </c>
      <c r="H23" s="5" t="s">
        <v>65</v>
      </c>
      <c r="I23" s="5" t="s">
        <v>78</v>
      </c>
      <c r="J23" s="5" t="s">
        <v>379</v>
      </c>
      <c r="K23" s="5" t="s">
        <v>67</v>
      </c>
      <c r="L23" s="5" t="s">
        <v>88</v>
      </c>
      <c r="M23" s="5" t="s">
        <v>103</v>
      </c>
      <c r="N23" s="5">
        <v>3081</v>
      </c>
      <c r="O23" s="5">
        <v>52956667</v>
      </c>
      <c r="P23" s="5" t="s">
        <v>380</v>
      </c>
      <c r="Q23" s="5">
        <v>2013</v>
      </c>
      <c r="R23" s="5" t="s">
        <v>68</v>
      </c>
      <c r="S23" s="5">
        <v>0</v>
      </c>
      <c r="T23" s="5" t="s">
        <v>69</v>
      </c>
      <c r="U23" s="5">
        <v>0</v>
      </c>
      <c r="V23" s="5">
        <v>0</v>
      </c>
      <c r="W23" s="5">
        <v>2016</v>
      </c>
      <c r="X23" s="5"/>
      <c r="Y23" s="5">
        <v>0</v>
      </c>
      <c r="Z23" s="5" t="s">
        <v>85</v>
      </c>
      <c r="AA23" s="5">
        <v>1</v>
      </c>
      <c r="AB23" s="5" t="s">
        <v>80</v>
      </c>
      <c r="AC23" s="5" t="s">
        <v>381</v>
      </c>
      <c r="AD23" s="5">
        <v>11.67</v>
      </c>
      <c r="AE23" s="5">
        <v>0</v>
      </c>
      <c r="AF23" s="5">
        <v>0</v>
      </c>
      <c r="AG23" s="5" t="s">
        <v>72</v>
      </c>
      <c r="AH23" s="5">
        <v>1</v>
      </c>
      <c r="AI23" s="5" t="s">
        <v>86</v>
      </c>
      <c r="AJ23" s="5">
        <v>2</v>
      </c>
      <c r="AK23" s="5" t="s">
        <v>80</v>
      </c>
      <c r="AL23" s="5" t="s">
        <v>381</v>
      </c>
      <c r="AM23" s="5">
        <v>10.39</v>
      </c>
      <c r="AN23" s="5">
        <v>0</v>
      </c>
      <c r="AO23" s="5">
        <v>0</v>
      </c>
      <c r="AP23" s="5" t="s">
        <v>72</v>
      </c>
      <c r="AQ23" s="5">
        <v>0</v>
      </c>
      <c r="AR23" s="5" t="s">
        <v>87</v>
      </c>
      <c r="AS23" s="5" t="s">
        <v>381</v>
      </c>
      <c r="AT23" s="5">
        <v>10.15</v>
      </c>
      <c r="AU23" s="5">
        <v>0</v>
      </c>
      <c r="AV23" s="5">
        <v>0</v>
      </c>
      <c r="AW23" s="5" t="s">
        <v>72</v>
      </c>
      <c r="AX23" s="5">
        <v>0</v>
      </c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>
        <f t="shared" si="0"/>
        <v>0</v>
      </c>
      <c r="BJ23" s="6">
        <f t="shared" si="1"/>
        <v>10.736666666666666</v>
      </c>
      <c r="BK23" s="5">
        <f t="shared" si="2"/>
        <v>0.25</v>
      </c>
      <c r="BL23" s="5">
        <f t="shared" si="3"/>
        <v>0</v>
      </c>
      <c r="BM23" s="7" t="s">
        <v>75</v>
      </c>
      <c r="BN23" s="7" t="s">
        <v>84</v>
      </c>
      <c r="BO23" s="7"/>
      <c r="BP23" s="7"/>
      <c r="BQ23" s="7" t="s">
        <v>382</v>
      </c>
      <c r="BR23" s="7" t="s">
        <v>76</v>
      </c>
      <c r="BS23" s="7"/>
    </row>
    <row r="24" spans="1:71" ht="29.1" customHeight="1">
      <c r="A24" s="5">
        <v>21</v>
      </c>
      <c r="B24" s="16">
        <v>11009468</v>
      </c>
      <c r="C24" s="5" t="s">
        <v>313</v>
      </c>
      <c r="D24" s="5" t="s">
        <v>314</v>
      </c>
      <c r="E24" s="5"/>
      <c r="F24" s="5" t="s">
        <v>315</v>
      </c>
      <c r="G24" s="5" t="s">
        <v>103</v>
      </c>
      <c r="H24" s="5" t="s">
        <v>65</v>
      </c>
      <c r="I24" s="5" t="s">
        <v>78</v>
      </c>
      <c r="J24" s="5" t="s">
        <v>316</v>
      </c>
      <c r="K24" s="5" t="s">
        <v>67</v>
      </c>
      <c r="L24" s="5" t="s">
        <v>88</v>
      </c>
      <c r="M24" s="5" t="s">
        <v>103</v>
      </c>
      <c r="N24" s="5">
        <v>3083</v>
      </c>
      <c r="O24" s="5">
        <v>27041252</v>
      </c>
      <c r="P24" s="5" t="s">
        <v>317</v>
      </c>
      <c r="Q24" s="5">
        <v>2013</v>
      </c>
      <c r="R24" s="5" t="s">
        <v>68</v>
      </c>
      <c r="S24" s="5">
        <v>0</v>
      </c>
      <c r="T24" s="5" t="s">
        <v>69</v>
      </c>
      <c r="U24" s="5">
        <v>0</v>
      </c>
      <c r="V24" s="5">
        <v>0</v>
      </c>
      <c r="W24" s="5">
        <v>2016</v>
      </c>
      <c r="X24" s="5"/>
      <c r="Y24" s="5">
        <v>0</v>
      </c>
      <c r="Z24" s="5" t="s">
        <v>85</v>
      </c>
      <c r="AA24" s="5">
        <v>1</v>
      </c>
      <c r="AB24" s="5" t="s">
        <v>80</v>
      </c>
      <c r="AC24" s="5" t="s">
        <v>274</v>
      </c>
      <c r="AD24" s="5">
        <v>10.3</v>
      </c>
      <c r="AE24" s="5">
        <v>0</v>
      </c>
      <c r="AF24" s="5">
        <v>0</v>
      </c>
      <c r="AG24" s="5" t="s">
        <v>72</v>
      </c>
      <c r="AH24" s="5">
        <v>1</v>
      </c>
      <c r="AI24" s="5" t="s">
        <v>86</v>
      </c>
      <c r="AJ24" s="5">
        <v>2</v>
      </c>
      <c r="AK24" s="5" t="s">
        <v>80</v>
      </c>
      <c r="AL24" s="5" t="s">
        <v>274</v>
      </c>
      <c r="AM24" s="5">
        <v>10.85</v>
      </c>
      <c r="AN24" s="5">
        <v>0</v>
      </c>
      <c r="AO24" s="5">
        <v>0</v>
      </c>
      <c r="AP24" s="5" t="s">
        <v>72</v>
      </c>
      <c r="AQ24" s="5">
        <v>1</v>
      </c>
      <c r="AR24" s="5" t="s">
        <v>87</v>
      </c>
      <c r="AS24" s="5" t="s">
        <v>274</v>
      </c>
      <c r="AT24" s="5">
        <v>10.19</v>
      </c>
      <c r="AU24" s="5">
        <v>0</v>
      </c>
      <c r="AV24" s="5">
        <v>0</v>
      </c>
      <c r="AW24" s="5" t="s">
        <v>72</v>
      </c>
      <c r="AX24" s="5">
        <v>0</v>
      </c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>
        <f t="shared" si="0"/>
        <v>0</v>
      </c>
      <c r="BJ24" s="6">
        <f t="shared" si="1"/>
        <v>10.446666666666665</v>
      </c>
      <c r="BK24" s="5">
        <f t="shared" si="2"/>
        <v>0.5</v>
      </c>
      <c r="BL24" s="5">
        <f t="shared" si="3"/>
        <v>0</v>
      </c>
      <c r="BM24" s="7" t="s">
        <v>75</v>
      </c>
      <c r="BN24" s="7" t="s">
        <v>318</v>
      </c>
      <c r="BO24" s="7"/>
      <c r="BP24" s="7"/>
      <c r="BQ24" s="7" t="s">
        <v>319</v>
      </c>
      <c r="BR24" s="7" t="s">
        <v>76</v>
      </c>
      <c r="BS24" s="7"/>
    </row>
    <row r="25" spans="1:71" ht="29.1" customHeight="1">
      <c r="A25" s="5">
        <v>22</v>
      </c>
      <c r="B25" s="16" t="s">
        <v>404</v>
      </c>
      <c r="C25" s="5" t="s">
        <v>276</v>
      </c>
      <c r="D25" s="5" t="s">
        <v>200</v>
      </c>
      <c r="E25" s="5"/>
      <c r="F25" s="5" t="s">
        <v>277</v>
      </c>
      <c r="G25" s="5" t="s">
        <v>278</v>
      </c>
      <c r="H25" s="5" t="s">
        <v>65</v>
      </c>
      <c r="I25" s="5" t="s">
        <v>66</v>
      </c>
      <c r="J25" s="5" t="s">
        <v>279</v>
      </c>
      <c r="K25" s="5" t="s">
        <v>67</v>
      </c>
      <c r="L25" s="5" t="s">
        <v>94</v>
      </c>
      <c r="M25" s="5" t="s">
        <v>95</v>
      </c>
      <c r="N25" s="5">
        <v>9114</v>
      </c>
      <c r="O25" s="5">
        <v>27677417</v>
      </c>
      <c r="P25" s="5" t="s">
        <v>280</v>
      </c>
      <c r="Q25" s="5">
        <v>2008</v>
      </c>
      <c r="R25" s="5" t="s">
        <v>68</v>
      </c>
      <c r="S25" s="5">
        <v>0</v>
      </c>
      <c r="T25" s="5" t="s">
        <v>69</v>
      </c>
      <c r="U25" s="5">
        <v>0</v>
      </c>
      <c r="V25" s="5">
        <v>0</v>
      </c>
      <c r="W25" s="5">
        <v>2013</v>
      </c>
      <c r="X25" s="5"/>
      <c r="Y25" s="5">
        <v>0</v>
      </c>
      <c r="Z25" s="5" t="s">
        <v>126</v>
      </c>
      <c r="AA25" s="5">
        <v>1</v>
      </c>
      <c r="AB25" s="5" t="s">
        <v>80</v>
      </c>
      <c r="AC25" s="5">
        <v>2010</v>
      </c>
      <c r="AD25" s="5">
        <v>11.29</v>
      </c>
      <c r="AE25" s="5">
        <v>0</v>
      </c>
      <c r="AF25" s="5">
        <v>0</v>
      </c>
      <c r="AG25" s="5" t="s">
        <v>72</v>
      </c>
      <c r="AH25" s="5">
        <v>1</v>
      </c>
      <c r="AI25" s="5" t="s">
        <v>90</v>
      </c>
      <c r="AJ25" s="5">
        <v>2</v>
      </c>
      <c r="AK25" s="5" t="s">
        <v>80</v>
      </c>
      <c r="AL25" s="5">
        <v>2011</v>
      </c>
      <c r="AM25" s="5">
        <v>12.23</v>
      </c>
      <c r="AN25" s="5">
        <v>0</v>
      </c>
      <c r="AO25" s="5">
        <v>0</v>
      </c>
      <c r="AP25" s="5" t="s">
        <v>119</v>
      </c>
      <c r="AQ25" s="5">
        <v>1</v>
      </c>
      <c r="AR25" s="5" t="s">
        <v>89</v>
      </c>
      <c r="AS25" s="5">
        <v>2012</v>
      </c>
      <c r="AT25" s="5">
        <v>10.01</v>
      </c>
      <c r="AU25" s="5">
        <v>0</v>
      </c>
      <c r="AV25" s="5">
        <v>0</v>
      </c>
      <c r="AW25" s="5" t="s">
        <v>72</v>
      </c>
      <c r="AX25" s="5">
        <v>1</v>
      </c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>
        <f t="shared" si="0"/>
        <v>2</v>
      </c>
      <c r="BJ25" s="6">
        <f t="shared" si="1"/>
        <v>11.176666666666668</v>
      </c>
      <c r="BK25" s="5">
        <f t="shared" si="2"/>
        <v>0.75</v>
      </c>
      <c r="BL25" s="5">
        <f t="shared" si="3"/>
        <v>1</v>
      </c>
      <c r="BM25" s="7" t="s">
        <v>75</v>
      </c>
      <c r="BN25" s="7"/>
      <c r="BO25" s="7"/>
      <c r="BP25" s="7"/>
      <c r="BQ25" s="7" t="s">
        <v>281</v>
      </c>
      <c r="BR25" s="7" t="s">
        <v>76</v>
      </c>
      <c r="BS25" s="7"/>
    </row>
    <row r="26" spans="1:71" ht="29.1" customHeight="1">
      <c r="A26" s="5">
        <v>23</v>
      </c>
      <c r="B26" s="16" t="s">
        <v>405</v>
      </c>
      <c r="C26" s="5" t="s">
        <v>229</v>
      </c>
      <c r="D26" s="5" t="s">
        <v>230</v>
      </c>
      <c r="E26" s="5"/>
      <c r="F26" s="5" t="s">
        <v>231</v>
      </c>
      <c r="G26" s="5" t="s">
        <v>232</v>
      </c>
      <c r="H26" s="5" t="s">
        <v>65</v>
      </c>
      <c r="I26" s="5" t="s">
        <v>66</v>
      </c>
      <c r="J26" s="5" t="s">
        <v>233</v>
      </c>
      <c r="K26" s="5" t="s">
        <v>67</v>
      </c>
      <c r="L26" s="5" t="s">
        <v>94</v>
      </c>
      <c r="M26" s="5" t="s">
        <v>234</v>
      </c>
      <c r="N26" s="5">
        <v>9150</v>
      </c>
      <c r="O26" s="5">
        <v>23477080</v>
      </c>
      <c r="P26" s="5" t="s">
        <v>225</v>
      </c>
      <c r="Q26" s="5">
        <v>2013</v>
      </c>
      <c r="R26" s="5" t="s">
        <v>123</v>
      </c>
      <c r="S26" s="5">
        <v>0</v>
      </c>
      <c r="T26" s="5" t="s">
        <v>69</v>
      </c>
      <c r="U26" s="5">
        <v>0</v>
      </c>
      <c r="V26" s="5">
        <v>0</v>
      </c>
      <c r="W26" s="5">
        <v>2016</v>
      </c>
      <c r="X26" s="5"/>
      <c r="Y26" s="5">
        <v>0</v>
      </c>
      <c r="Z26" s="5" t="s">
        <v>85</v>
      </c>
      <c r="AA26" s="5">
        <v>1</v>
      </c>
      <c r="AB26" s="5" t="s">
        <v>80</v>
      </c>
      <c r="AC26" s="5" t="s">
        <v>226</v>
      </c>
      <c r="AD26" s="5">
        <v>9.9</v>
      </c>
      <c r="AE26" s="5">
        <v>0</v>
      </c>
      <c r="AF26" s="5">
        <v>0</v>
      </c>
      <c r="AG26" s="5" t="s">
        <v>173</v>
      </c>
      <c r="AH26" s="5">
        <v>0</v>
      </c>
      <c r="AI26" s="5" t="s">
        <v>86</v>
      </c>
      <c r="AJ26" s="5">
        <v>2</v>
      </c>
      <c r="AK26" s="5" t="s">
        <v>80</v>
      </c>
      <c r="AL26" s="5" t="s">
        <v>227</v>
      </c>
      <c r="AM26" s="5">
        <v>11.32</v>
      </c>
      <c r="AN26" s="5">
        <v>0</v>
      </c>
      <c r="AO26" s="5">
        <v>0</v>
      </c>
      <c r="AP26" s="5" t="s">
        <v>72</v>
      </c>
      <c r="AQ26" s="5">
        <v>1</v>
      </c>
      <c r="AR26" s="5" t="s">
        <v>87</v>
      </c>
      <c r="AS26" s="5" t="s">
        <v>228</v>
      </c>
      <c r="AT26" s="5">
        <v>10.37</v>
      </c>
      <c r="AU26" s="5">
        <v>0</v>
      </c>
      <c r="AV26" s="5">
        <v>0</v>
      </c>
      <c r="AW26" s="5" t="s">
        <v>72</v>
      </c>
      <c r="AX26" s="5">
        <v>0</v>
      </c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>
        <f t="shared" si="0"/>
        <v>0</v>
      </c>
      <c r="BJ26" s="6">
        <f t="shared" si="1"/>
        <v>10.53</v>
      </c>
      <c r="BK26" s="5">
        <f t="shared" si="2"/>
        <v>0.25</v>
      </c>
      <c r="BL26" s="5">
        <f t="shared" si="3"/>
        <v>0</v>
      </c>
      <c r="BM26" s="7" t="s">
        <v>75</v>
      </c>
      <c r="BN26" s="7" t="s">
        <v>84</v>
      </c>
      <c r="BO26" s="7"/>
      <c r="BP26" s="7"/>
      <c r="BQ26" s="7" t="s">
        <v>235</v>
      </c>
      <c r="BR26" s="7" t="s">
        <v>236</v>
      </c>
      <c r="BS26" s="7"/>
    </row>
    <row r="27" spans="1:71" ht="29.1" customHeight="1">
      <c r="A27" s="5">
        <v>24</v>
      </c>
      <c r="B27" s="16">
        <v>11058063</v>
      </c>
      <c r="C27" s="5" t="s">
        <v>350</v>
      </c>
      <c r="D27" s="5" t="s">
        <v>351</v>
      </c>
      <c r="E27" s="5" t="s">
        <v>350</v>
      </c>
      <c r="F27" s="5" t="s">
        <v>352</v>
      </c>
      <c r="G27" s="5" t="s">
        <v>103</v>
      </c>
      <c r="H27" s="5" t="s">
        <v>65</v>
      </c>
      <c r="I27" s="5" t="s">
        <v>78</v>
      </c>
      <c r="J27" s="5" t="s">
        <v>353</v>
      </c>
      <c r="K27" s="5" t="s">
        <v>67</v>
      </c>
      <c r="L27" s="5" t="s">
        <v>88</v>
      </c>
      <c r="M27" s="5" t="s">
        <v>103</v>
      </c>
      <c r="N27" s="5">
        <v>3041</v>
      </c>
      <c r="O27" s="5">
        <v>23869820</v>
      </c>
      <c r="P27" s="5" t="s">
        <v>354</v>
      </c>
      <c r="Q27" s="5">
        <v>2013</v>
      </c>
      <c r="R27" s="5" t="s">
        <v>68</v>
      </c>
      <c r="S27" s="5">
        <v>0</v>
      </c>
      <c r="T27" s="5" t="s">
        <v>69</v>
      </c>
      <c r="U27" s="5">
        <v>0</v>
      </c>
      <c r="V27" s="5">
        <v>0</v>
      </c>
      <c r="W27" s="5">
        <v>2016</v>
      </c>
      <c r="X27" s="5" t="s">
        <v>355</v>
      </c>
      <c r="Y27" s="5">
        <v>0</v>
      </c>
      <c r="Z27" s="5" t="s">
        <v>85</v>
      </c>
      <c r="AA27" s="5">
        <v>1</v>
      </c>
      <c r="AB27" s="5" t="s">
        <v>80</v>
      </c>
      <c r="AC27" s="5" t="s">
        <v>70</v>
      </c>
      <c r="AD27" s="5">
        <v>10.3</v>
      </c>
      <c r="AE27" s="5">
        <v>0</v>
      </c>
      <c r="AF27" s="5">
        <v>0</v>
      </c>
      <c r="AG27" s="5" t="s">
        <v>72</v>
      </c>
      <c r="AH27" s="5">
        <v>1</v>
      </c>
      <c r="AI27" s="5" t="s">
        <v>86</v>
      </c>
      <c r="AJ27" s="5">
        <v>2</v>
      </c>
      <c r="AK27" s="5" t="s">
        <v>80</v>
      </c>
      <c r="AL27" s="5" t="s">
        <v>70</v>
      </c>
      <c r="AM27" s="5">
        <v>10.73</v>
      </c>
      <c r="AN27" s="5">
        <v>0</v>
      </c>
      <c r="AO27" s="5">
        <v>0</v>
      </c>
      <c r="AP27" s="5" t="s">
        <v>72</v>
      </c>
      <c r="AQ27" s="5">
        <v>0</v>
      </c>
      <c r="AR27" s="5" t="s">
        <v>87</v>
      </c>
      <c r="AS27" s="5" t="s">
        <v>70</v>
      </c>
      <c r="AT27" s="5">
        <v>10.199999999999999</v>
      </c>
      <c r="AU27" s="5">
        <v>0</v>
      </c>
      <c r="AV27" s="5">
        <v>0</v>
      </c>
      <c r="AW27" s="5" t="s">
        <v>72</v>
      </c>
      <c r="AX27" s="5">
        <v>0</v>
      </c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>
        <f t="shared" si="0"/>
        <v>0</v>
      </c>
      <c r="BJ27" s="6">
        <f t="shared" si="1"/>
        <v>10.41</v>
      </c>
      <c r="BK27" s="5">
        <f t="shared" si="2"/>
        <v>0.25</v>
      </c>
      <c r="BL27" s="5">
        <f t="shared" si="3"/>
        <v>0</v>
      </c>
      <c r="BM27" s="7" t="s">
        <v>75</v>
      </c>
      <c r="BN27" s="7"/>
      <c r="BO27" s="7"/>
      <c r="BP27" s="7"/>
      <c r="BQ27" s="7" t="s">
        <v>356</v>
      </c>
      <c r="BR27" s="7" t="s">
        <v>76</v>
      </c>
      <c r="BS27" s="7"/>
    </row>
    <row r="28" spans="1:71" ht="29.1" customHeight="1">
      <c r="A28" s="5">
        <v>25</v>
      </c>
      <c r="B28" s="16" t="s">
        <v>406</v>
      </c>
      <c r="C28" s="5" t="s">
        <v>297</v>
      </c>
      <c r="D28" s="5" t="s">
        <v>320</v>
      </c>
      <c r="E28" s="5"/>
      <c r="F28" s="5" t="s">
        <v>321</v>
      </c>
      <c r="G28" s="5" t="s">
        <v>322</v>
      </c>
      <c r="H28" s="5" t="s">
        <v>65</v>
      </c>
      <c r="I28" s="5" t="s">
        <v>78</v>
      </c>
      <c r="J28" s="5" t="s">
        <v>323</v>
      </c>
      <c r="K28" s="5" t="s">
        <v>67</v>
      </c>
      <c r="L28" s="5" t="s">
        <v>88</v>
      </c>
      <c r="M28" s="5" t="s">
        <v>88</v>
      </c>
      <c r="N28" s="5">
        <v>3034</v>
      </c>
      <c r="O28" s="5">
        <v>58843889</v>
      </c>
      <c r="P28" s="5" t="s">
        <v>324</v>
      </c>
      <c r="Q28" s="5">
        <v>2012</v>
      </c>
      <c r="R28" s="5" t="s">
        <v>68</v>
      </c>
      <c r="S28" s="5">
        <v>1</v>
      </c>
      <c r="T28" s="5" t="s">
        <v>69</v>
      </c>
      <c r="U28" s="5">
        <v>0</v>
      </c>
      <c r="V28" s="5">
        <v>0</v>
      </c>
      <c r="W28" s="5">
        <v>2016</v>
      </c>
      <c r="X28" s="5"/>
      <c r="Y28" s="5">
        <v>0</v>
      </c>
      <c r="Z28" s="5" t="s">
        <v>89</v>
      </c>
      <c r="AA28" s="5">
        <v>1</v>
      </c>
      <c r="AB28" s="5" t="s">
        <v>80</v>
      </c>
      <c r="AC28" s="5" t="s">
        <v>175</v>
      </c>
      <c r="AD28" s="5">
        <v>10.74</v>
      </c>
      <c r="AE28" s="5">
        <v>0</v>
      </c>
      <c r="AF28" s="5">
        <v>0</v>
      </c>
      <c r="AG28" s="5" t="s">
        <v>72</v>
      </c>
      <c r="AH28" s="5">
        <v>0</v>
      </c>
      <c r="AI28" s="5" t="s">
        <v>86</v>
      </c>
      <c r="AJ28" s="5">
        <v>2</v>
      </c>
      <c r="AK28" s="5" t="s">
        <v>80</v>
      </c>
      <c r="AL28" s="5" t="s">
        <v>175</v>
      </c>
      <c r="AM28" s="5">
        <v>11.09</v>
      </c>
      <c r="AN28" s="5">
        <v>0</v>
      </c>
      <c r="AO28" s="5">
        <v>1</v>
      </c>
      <c r="AP28" s="5" t="s">
        <v>72</v>
      </c>
      <c r="AQ28" s="5">
        <v>1</v>
      </c>
      <c r="AR28" s="5" t="s">
        <v>87</v>
      </c>
      <c r="AS28" s="5" t="s">
        <v>175</v>
      </c>
      <c r="AT28" s="5">
        <v>10.68</v>
      </c>
      <c r="AU28" s="5">
        <v>0</v>
      </c>
      <c r="AV28" s="5">
        <v>0</v>
      </c>
      <c r="AW28" s="5" t="s">
        <v>72</v>
      </c>
      <c r="AX28" s="5">
        <v>0</v>
      </c>
      <c r="AY28" s="5"/>
      <c r="AZ28" s="5"/>
      <c r="BA28" s="5"/>
      <c r="BB28" s="5"/>
      <c r="BC28" s="5"/>
      <c r="BD28" s="5"/>
      <c r="BE28" s="5"/>
      <c r="BF28" s="5"/>
      <c r="BG28" s="5"/>
      <c r="BH28" s="5">
        <v>1</v>
      </c>
      <c r="BI28" s="5">
        <f t="shared" si="0"/>
        <v>1</v>
      </c>
      <c r="BJ28" s="6">
        <f t="shared" si="1"/>
        <v>10.836666666666666</v>
      </c>
      <c r="BK28" s="5">
        <f t="shared" si="2"/>
        <v>0.25</v>
      </c>
      <c r="BL28" s="5">
        <f t="shared" si="3"/>
        <v>0.5</v>
      </c>
      <c r="BM28" s="7" t="s">
        <v>75</v>
      </c>
      <c r="BN28" s="7" t="s">
        <v>84</v>
      </c>
      <c r="BO28" s="7"/>
      <c r="BP28" s="7"/>
      <c r="BQ28" s="7" t="s">
        <v>325</v>
      </c>
      <c r="BR28" s="7" t="s">
        <v>326</v>
      </c>
      <c r="BS28" s="7"/>
    </row>
    <row r="29" spans="1:71" ht="29.1" customHeight="1">
      <c r="A29" s="5">
        <v>26</v>
      </c>
      <c r="B29" s="16">
        <v>13450143</v>
      </c>
      <c r="C29" s="5" t="s">
        <v>289</v>
      </c>
      <c r="D29" s="5" t="s">
        <v>290</v>
      </c>
      <c r="E29" s="5" t="s">
        <v>291</v>
      </c>
      <c r="F29" s="5" t="s">
        <v>101</v>
      </c>
      <c r="G29" s="5" t="s">
        <v>292</v>
      </c>
      <c r="H29" s="5" t="s">
        <v>65</v>
      </c>
      <c r="I29" s="5" t="s">
        <v>78</v>
      </c>
      <c r="J29" s="5" t="s">
        <v>293</v>
      </c>
      <c r="K29" s="5" t="s">
        <v>67</v>
      </c>
      <c r="L29" s="5" t="s">
        <v>127</v>
      </c>
      <c r="M29" s="5" t="s">
        <v>292</v>
      </c>
      <c r="N29" s="5">
        <v>4100</v>
      </c>
      <c r="O29" s="5">
        <v>58305367</v>
      </c>
      <c r="P29" s="5" t="s">
        <v>294</v>
      </c>
      <c r="Q29" s="5">
        <v>2013</v>
      </c>
      <c r="R29" s="5" t="s">
        <v>204</v>
      </c>
      <c r="S29" s="5">
        <v>0</v>
      </c>
      <c r="T29" s="5" t="s">
        <v>69</v>
      </c>
      <c r="U29" s="5">
        <v>0</v>
      </c>
      <c r="V29" s="5">
        <v>0</v>
      </c>
      <c r="W29" s="5">
        <v>2016</v>
      </c>
      <c r="X29" s="5"/>
      <c r="Y29" s="5">
        <v>0</v>
      </c>
      <c r="Z29" s="5" t="s">
        <v>85</v>
      </c>
      <c r="AA29" s="5">
        <v>1</v>
      </c>
      <c r="AB29" s="5" t="s">
        <v>97</v>
      </c>
      <c r="AC29" s="5" t="s">
        <v>295</v>
      </c>
      <c r="AD29" s="5">
        <v>14.25</v>
      </c>
      <c r="AE29" s="5">
        <v>0</v>
      </c>
      <c r="AF29" s="5">
        <v>0</v>
      </c>
      <c r="AG29" s="5" t="s">
        <v>176</v>
      </c>
      <c r="AH29" s="5">
        <v>1</v>
      </c>
      <c r="AI29" s="5" t="s">
        <v>86</v>
      </c>
      <c r="AJ29" s="5">
        <v>2</v>
      </c>
      <c r="AK29" s="5" t="s">
        <v>97</v>
      </c>
      <c r="AL29" s="5" t="s">
        <v>295</v>
      </c>
      <c r="AM29" s="5">
        <v>14.1</v>
      </c>
      <c r="AN29" s="5">
        <v>0</v>
      </c>
      <c r="AO29" s="5">
        <v>0</v>
      </c>
      <c r="AP29" s="5" t="s">
        <v>176</v>
      </c>
      <c r="AQ29" s="5">
        <v>1</v>
      </c>
      <c r="AR29" s="5" t="s">
        <v>87</v>
      </c>
      <c r="AS29" s="5" t="s">
        <v>295</v>
      </c>
      <c r="AT29" s="5">
        <v>13.56</v>
      </c>
      <c r="AU29" s="5">
        <v>0</v>
      </c>
      <c r="AV29" s="5">
        <v>0</v>
      </c>
      <c r="AW29" s="5" t="s">
        <v>119</v>
      </c>
      <c r="AX29" s="5">
        <v>1</v>
      </c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>
        <f t="shared" si="0"/>
        <v>0</v>
      </c>
      <c r="BJ29" s="6">
        <f t="shared" si="1"/>
        <v>13.97</v>
      </c>
      <c r="BK29" s="5">
        <f t="shared" si="2"/>
        <v>0.75</v>
      </c>
      <c r="BL29" s="5">
        <f t="shared" si="3"/>
        <v>0</v>
      </c>
      <c r="BM29" s="5" t="s">
        <v>75</v>
      </c>
      <c r="BN29" s="5" t="s">
        <v>84</v>
      </c>
      <c r="BO29" s="5"/>
      <c r="BP29" s="5"/>
      <c r="BQ29" s="5" t="s">
        <v>296</v>
      </c>
      <c r="BR29" s="5" t="s">
        <v>76</v>
      </c>
      <c r="BS29" s="5"/>
    </row>
    <row r="30" spans="1:71" ht="29.1" customHeight="1">
      <c r="A30" s="5">
        <v>27</v>
      </c>
      <c r="B30" s="16" t="s">
        <v>407</v>
      </c>
      <c r="C30" s="5" t="s">
        <v>199</v>
      </c>
      <c r="D30" s="5" t="s">
        <v>200</v>
      </c>
      <c r="E30" s="5"/>
      <c r="F30" s="5" t="s">
        <v>201</v>
      </c>
      <c r="G30" s="5" t="s">
        <v>88</v>
      </c>
      <c r="H30" s="5" t="s">
        <v>65</v>
      </c>
      <c r="I30" s="5" t="s">
        <v>66</v>
      </c>
      <c r="J30" s="5" t="s">
        <v>202</v>
      </c>
      <c r="K30" s="5" t="s">
        <v>67</v>
      </c>
      <c r="L30" s="5" t="s">
        <v>88</v>
      </c>
      <c r="M30" s="5" t="s">
        <v>88</v>
      </c>
      <c r="N30" s="5">
        <v>3075</v>
      </c>
      <c r="O30" s="5">
        <v>44145340</v>
      </c>
      <c r="P30" s="5" t="s">
        <v>203</v>
      </c>
      <c r="Q30" s="5">
        <v>2011</v>
      </c>
      <c r="R30" s="5" t="s">
        <v>204</v>
      </c>
      <c r="S30" s="5">
        <v>0</v>
      </c>
      <c r="T30" s="5" t="s">
        <v>69</v>
      </c>
      <c r="U30" s="5">
        <v>0</v>
      </c>
      <c r="V30" s="5">
        <v>0</v>
      </c>
      <c r="W30" s="5">
        <v>2015</v>
      </c>
      <c r="X30" s="5"/>
      <c r="Y30" s="5">
        <v>0</v>
      </c>
      <c r="Z30" s="5" t="s">
        <v>89</v>
      </c>
      <c r="AA30" s="5">
        <v>1</v>
      </c>
      <c r="AB30" s="5" t="s">
        <v>205</v>
      </c>
      <c r="AC30" s="5" t="s">
        <v>96</v>
      </c>
      <c r="AD30" s="5">
        <v>15</v>
      </c>
      <c r="AE30" s="5">
        <v>0</v>
      </c>
      <c r="AF30" s="5">
        <v>0</v>
      </c>
      <c r="AG30" s="5" t="s">
        <v>176</v>
      </c>
      <c r="AH30" s="5">
        <v>1</v>
      </c>
      <c r="AI30" s="5" t="s">
        <v>85</v>
      </c>
      <c r="AJ30" s="5">
        <v>2</v>
      </c>
      <c r="AK30" s="5" t="s">
        <v>205</v>
      </c>
      <c r="AL30" s="5" t="s">
        <v>96</v>
      </c>
      <c r="AM30" s="5">
        <v>14</v>
      </c>
      <c r="AN30" s="5">
        <v>0</v>
      </c>
      <c r="AO30" s="5">
        <v>0</v>
      </c>
      <c r="AP30" s="5" t="s">
        <v>119</v>
      </c>
      <c r="AQ30" s="5">
        <v>1</v>
      </c>
      <c r="AR30" s="5" t="s">
        <v>86</v>
      </c>
      <c r="AS30" s="5" t="s">
        <v>96</v>
      </c>
      <c r="AT30" s="5">
        <v>12.5</v>
      </c>
      <c r="AU30" s="5">
        <v>0</v>
      </c>
      <c r="AV30" s="5">
        <v>0</v>
      </c>
      <c r="AW30" s="5" t="s">
        <v>119</v>
      </c>
      <c r="AX30" s="5">
        <v>1</v>
      </c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>
        <f t="shared" si="0"/>
        <v>1</v>
      </c>
      <c r="BJ30" s="6">
        <f t="shared" si="1"/>
        <v>13.833333333333334</v>
      </c>
      <c r="BK30" s="5">
        <f t="shared" si="2"/>
        <v>0.75</v>
      </c>
      <c r="BL30" s="5">
        <f t="shared" si="3"/>
        <v>0.5</v>
      </c>
      <c r="BM30" s="5" t="s">
        <v>75</v>
      </c>
      <c r="BN30" s="5" t="s">
        <v>84</v>
      </c>
      <c r="BO30" s="5"/>
      <c r="BP30" s="5"/>
      <c r="BQ30" s="5" t="s">
        <v>206</v>
      </c>
      <c r="BR30" s="5" t="s">
        <v>76</v>
      </c>
      <c r="BS30" s="5"/>
    </row>
    <row r="31" spans="1:71" ht="29.1" customHeight="1">
      <c r="A31" s="5">
        <v>28</v>
      </c>
      <c r="B31" s="16" t="s">
        <v>408</v>
      </c>
      <c r="C31" s="5" t="s">
        <v>187</v>
      </c>
      <c r="D31" s="5" t="s">
        <v>188</v>
      </c>
      <c r="E31" s="5"/>
      <c r="F31" s="5" t="s">
        <v>189</v>
      </c>
      <c r="G31" s="5" t="s">
        <v>190</v>
      </c>
      <c r="H31" s="5" t="s">
        <v>65</v>
      </c>
      <c r="I31" s="5" t="s">
        <v>78</v>
      </c>
      <c r="J31" s="5" t="s">
        <v>191</v>
      </c>
      <c r="K31" s="5" t="s">
        <v>67</v>
      </c>
      <c r="L31" s="5" t="s">
        <v>192</v>
      </c>
      <c r="M31" s="5" t="s">
        <v>193</v>
      </c>
      <c r="N31" s="5">
        <v>3293</v>
      </c>
      <c r="O31" s="5">
        <v>52187238</v>
      </c>
      <c r="P31" s="5" t="s">
        <v>194</v>
      </c>
      <c r="Q31" s="5">
        <v>2012</v>
      </c>
      <c r="R31" s="5" t="s">
        <v>68</v>
      </c>
      <c r="S31" s="5">
        <v>0</v>
      </c>
      <c r="T31" s="5" t="s">
        <v>69</v>
      </c>
      <c r="U31" s="5">
        <v>0</v>
      </c>
      <c r="V31" s="5">
        <v>0</v>
      </c>
      <c r="W31" s="5">
        <v>2015</v>
      </c>
      <c r="X31" s="5" t="s">
        <v>195</v>
      </c>
      <c r="Y31" s="5">
        <v>1</v>
      </c>
      <c r="Z31" s="5" t="s">
        <v>89</v>
      </c>
      <c r="AA31" s="5">
        <v>1</v>
      </c>
      <c r="AB31" s="5" t="s">
        <v>97</v>
      </c>
      <c r="AC31" s="5" t="s">
        <v>96</v>
      </c>
      <c r="AD31" s="5">
        <v>13.04</v>
      </c>
      <c r="AE31" s="5">
        <v>0</v>
      </c>
      <c r="AF31" s="5">
        <v>0</v>
      </c>
      <c r="AG31" s="5" t="s">
        <v>119</v>
      </c>
      <c r="AH31" s="5">
        <v>1</v>
      </c>
      <c r="AI31" s="5" t="s">
        <v>85</v>
      </c>
      <c r="AJ31" s="5">
        <v>2</v>
      </c>
      <c r="AK31" s="5" t="s">
        <v>97</v>
      </c>
      <c r="AL31" s="5" t="s">
        <v>96</v>
      </c>
      <c r="AM31" s="5">
        <v>13.44</v>
      </c>
      <c r="AN31" s="5">
        <v>0</v>
      </c>
      <c r="AO31" s="5">
        <v>0</v>
      </c>
      <c r="AP31" s="5" t="s">
        <v>119</v>
      </c>
      <c r="AQ31" s="5">
        <v>1</v>
      </c>
      <c r="AR31" s="5" t="s">
        <v>86</v>
      </c>
      <c r="AS31" s="5" t="s">
        <v>96</v>
      </c>
      <c r="AT31" s="5">
        <v>11.56</v>
      </c>
      <c r="AU31" s="5">
        <v>0</v>
      </c>
      <c r="AV31" s="5">
        <v>0</v>
      </c>
      <c r="AW31" s="5" t="s">
        <v>72</v>
      </c>
      <c r="AX31" s="5">
        <v>1</v>
      </c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>
        <f t="shared" si="0"/>
        <v>0</v>
      </c>
      <c r="BJ31" s="6">
        <f t="shared" si="1"/>
        <v>12.68</v>
      </c>
      <c r="BK31" s="5">
        <f t="shared" si="2"/>
        <v>0.75</v>
      </c>
      <c r="BL31" s="5">
        <f t="shared" si="3"/>
        <v>0</v>
      </c>
      <c r="BM31" s="5" t="s">
        <v>75</v>
      </c>
      <c r="BN31" s="5" t="s">
        <v>107</v>
      </c>
      <c r="BO31" s="5"/>
      <c r="BP31" s="5"/>
      <c r="BQ31" s="5" t="s">
        <v>196</v>
      </c>
      <c r="BR31" s="5" t="s">
        <v>197</v>
      </c>
      <c r="BS31" s="5"/>
    </row>
    <row r="32" spans="1:71" ht="29.1" customHeight="1">
      <c r="A32" s="5">
        <v>29</v>
      </c>
      <c r="B32" s="19" t="s">
        <v>409</v>
      </c>
      <c r="C32" s="1" t="s">
        <v>334</v>
      </c>
      <c r="D32" s="1" t="s">
        <v>335</v>
      </c>
      <c r="E32" s="1"/>
      <c r="F32" s="1" t="s">
        <v>336</v>
      </c>
      <c r="G32" s="1" t="s">
        <v>88</v>
      </c>
      <c r="H32" s="1" t="s">
        <v>65</v>
      </c>
      <c r="I32" s="1" t="s">
        <v>66</v>
      </c>
      <c r="J32" s="1" t="s">
        <v>337</v>
      </c>
      <c r="K32" s="1" t="s">
        <v>67</v>
      </c>
      <c r="L32" s="1" t="s">
        <v>88</v>
      </c>
      <c r="M32" s="1" t="s">
        <v>338</v>
      </c>
      <c r="N32" s="1">
        <v>3041</v>
      </c>
      <c r="O32" s="1">
        <v>24635081</v>
      </c>
      <c r="P32" s="1" t="s">
        <v>339</v>
      </c>
      <c r="Q32" s="1">
        <v>1993</v>
      </c>
      <c r="R32" s="1" t="s">
        <v>68</v>
      </c>
      <c r="S32" s="1">
        <v>0</v>
      </c>
      <c r="T32" s="1" t="s">
        <v>69</v>
      </c>
      <c r="U32" s="1">
        <v>0</v>
      </c>
      <c r="V32" s="1">
        <v>0</v>
      </c>
      <c r="W32" s="1">
        <v>1997</v>
      </c>
      <c r="X32" s="1" t="s">
        <v>387</v>
      </c>
      <c r="Y32" s="1">
        <v>0</v>
      </c>
      <c r="Z32" s="1" t="s">
        <v>110</v>
      </c>
      <c r="AA32" s="1">
        <v>1</v>
      </c>
      <c r="AB32" s="1" t="s">
        <v>80</v>
      </c>
      <c r="AC32" s="1" t="s">
        <v>174</v>
      </c>
      <c r="AD32" s="1">
        <v>11.61</v>
      </c>
      <c r="AE32" s="1">
        <v>0</v>
      </c>
      <c r="AF32" s="1">
        <v>0</v>
      </c>
      <c r="AG32" s="1" t="s">
        <v>72</v>
      </c>
      <c r="AH32" s="1">
        <v>1</v>
      </c>
      <c r="AI32" s="1" t="s">
        <v>169</v>
      </c>
      <c r="AJ32" s="1">
        <v>2</v>
      </c>
      <c r="AK32" s="1" t="s">
        <v>80</v>
      </c>
      <c r="AL32" s="1" t="s">
        <v>340</v>
      </c>
      <c r="AM32" s="1">
        <v>11.88</v>
      </c>
      <c r="AN32" s="1">
        <v>0</v>
      </c>
      <c r="AO32" s="1">
        <v>0</v>
      </c>
      <c r="AP32" s="1" t="s">
        <v>72</v>
      </c>
      <c r="AQ32" s="1">
        <v>1</v>
      </c>
      <c r="AR32" s="1" t="s">
        <v>82</v>
      </c>
      <c r="AS32" s="1" t="s">
        <v>341</v>
      </c>
      <c r="AT32" s="1">
        <v>12</v>
      </c>
      <c r="AU32" s="1">
        <v>0</v>
      </c>
      <c r="AV32" s="1">
        <v>0</v>
      </c>
      <c r="AW32" s="1" t="s">
        <v>119</v>
      </c>
      <c r="AX32" s="1">
        <v>1</v>
      </c>
      <c r="AY32" s="1" t="s">
        <v>83</v>
      </c>
      <c r="AZ32" s="1">
        <v>4</v>
      </c>
      <c r="BA32" s="1" t="s">
        <v>80</v>
      </c>
      <c r="BB32" s="1" t="s">
        <v>342</v>
      </c>
      <c r="BC32" s="1">
        <v>11</v>
      </c>
      <c r="BD32" s="1">
        <v>0</v>
      </c>
      <c r="BE32" s="1">
        <v>0</v>
      </c>
      <c r="BF32" s="1" t="s">
        <v>72</v>
      </c>
      <c r="BG32" s="1">
        <v>1</v>
      </c>
      <c r="BH32" s="1"/>
      <c r="BI32" s="1">
        <v>0</v>
      </c>
      <c r="BJ32" s="2">
        <v>11.6225</v>
      </c>
      <c r="BK32" s="1">
        <v>1</v>
      </c>
      <c r="BL32" s="1">
        <v>0</v>
      </c>
      <c r="BM32" s="10" t="s">
        <v>75</v>
      </c>
      <c r="BN32" s="10" t="s">
        <v>84</v>
      </c>
      <c r="BO32" s="10"/>
      <c r="BP32" s="10"/>
      <c r="BQ32" s="10" t="s">
        <v>343</v>
      </c>
      <c r="BR32" s="10" t="s">
        <v>76</v>
      </c>
      <c r="BS32" s="10"/>
    </row>
    <row r="33" spans="1:71" ht="29.1" customHeight="1">
      <c r="A33" s="5">
        <v>30</v>
      </c>
      <c r="B33" s="19" t="s">
        <v>410</v>
      </c>
      <c r="C33" s="1" t="s">
        <v>158</v>
      </c>
      <c r="D33" s="1" t="s">
        <v>159</v>
      </c>
      <c r="E33" s="1" t="s">
        <v>160</v>
      </c>
      <c r="F33" s="1" t="s">
        <v>161</v>
      </c>
      <c r="G33" s="1" t="s">
        <v>162</v>
      </c>
      <c r="H33" s="1" t="s">
        <v>65</v>
      </c>
      <c r="I33" s="1" t="s">
        <v>66</v>
      </c>
      <c r="J33" s="1" t="s">
        <v>163</v>
      </c>
      <c r="K33" s="1" t="s">
        <v>67</v>
      </c>
      <c r="L33" s="1" t="s">
        <v>88</v>
      </c>
      <c r="M33" s="1" t="s">
        <v>164</v>
      </c>
      <c r="N33" s="1">
        <v>3070</v>
      </c>
      <c r="O33" s="1">
        <v>52718747</v>
      </c>
      <c r="P33" s="1" t="s">
        <v>165</v>
      </c>
      <c r="Q33" s="1">
        <v>1992</v>
      </c>
      <c r="R33" s="1" t="s">
        <v>68</v>
      </c>
      <c r="S33" s="1">
        <v>0</v>
      </c>
      <c r="T33" s="1" t="s">
        <v>108</v>
      </c>
      <c r="U33" s="1">
        <v>0</v>
      </c>
      <c r="V33" s="1">
        <v>0</v>
      </c>
      <c r="W33" s="1">
        <v>1996</v>
      </c>
      <c r="X33" s="1" t="s">
        <v>166</v>
      </c>
      <c r="Y33" s="1">
        <v>1</v>
      </c>
      <c r="Z33" s="1" t="s">
        <v>110</v>
      </c>
      <c r="AA33" s="1">
        <v>1</v>
      </c>
      <c r="AB33" s="1" t="s">
        <v>80</v>
      </c>
      <c r="AC33" s="1" t="s">
        <v>167</v>
      </c>
      <c r="AD33" s="1">
        <v>10.5</v>
      </c>
      <c r="AE33" s="1">
        <v>0</v>
      </c>
      <c r="AF33" s="1">
        <v>0</v>
      </c>
      <c r="AG33" s="1" t="s">
        <v>72</v>
      </c>
      <c r="AH33" s="1">
        <v>0</v>
      </c>
      <c r="AI33" s="1" t="s">
        <v>81</v>
      </c>
      <c r="AJ33" s="1">
        <v>2</v>
      </c>
      <c r="AK33" s="1" t="s">
        <v>80</v>
      </c>
      <c r="AL33" s="1" t="s">
        <v>168</v>
      </c>
      <c r="AM33" s="1">
        <v>11</v>
      </c>
      <c r="AN33" s="1">
        <v>0</v>
      </c>
      <c r="AO33" s="1">
        <v>0</v>
      </c>
      <c r="AP33" s="1" t="s">
        <v>72</v>
      </c>
      <c r="AQ33" s="1">
        <v>1</v>
      </c>
      <c r="AR33" s="1" t="s">
        <v>169</v>
      </c>
      <c r="AS33" s="1" t="s">
        <v>170</v>
      </c>
      <c r="AT33" s="1">
        <v>12</v>
      </c>
      <c r="AU33" s="1">
        <v>0</v>
      </c>
      <c r="AV33" s="1">
        <v>0</v>
      </c>
      <c r="AW33" s="1" t="s">
        <v>119</v>
      </c>
      <c r="AX33" s="1">
        <v>1</v>
      </c>
      <c r="AY33" s="1" t="s">
        <v>82</v>
      </c>
      <c r="AZ33" s="1">
        <v>4</v>
      </c>
      <c r="BA33" s="1" t="s">
        <v>80</v>
      </c>
      <c r="BB33" s="1" t="s">
        <v>171</v>
      </c>
      <c r="BC33" s="1">
        <v>11</v>
      </c>
      <c r="BD33" s="1">
        <v>0</v>
      </c>
      <c r="BE33" s="1">
        <v>0</v>
      </c>
      <c r="BF33" s="1" t="s">
        <v>72</v>
      </c>
      <c r="BG33" s="1">
        <v>1</v>
      </c>
      <c r="BH33" s="1"/>
      <c r="BI33" s="1">
        <v>0</v>
      </c>
      <c r="BJ33" s="2">
        <v>11.125</v>
      </c>
      <c r="BK33" s="1">
        <v>0.75</v>
      </c>
      <c r="BL33" s="1">
        <v>0</v>
      </c>
      <c r="BM33" s="10" t="s">
        <v>75</v>
      </c>
      <c r="BN33" s="10" t="s">
        <v>84</v>
      </c>
      <c r="BO33" s="10"/>
      <c r="BP33" s="10"/>
      <c r="BQ33" s="10" t="s">
        <v>172</v>
      </c>
      <c r="BR33" s="10" t="s">
        <v>76</v>
      </c>
      <c r="BS33" s="10"/>
    </row>
    <row r="34" spans="1:71" ht="29.1" customHeight="1">
      <c r="A34" s="5">
        <v>31</v>
      </c>
      <c r="B34" s="19" t="s">
        <v>411</v>
      </c>
      <c r="C34" s="1" t="s">
        <v>391</v>
      </c>
      <c r="D34" s="1" t="s">
        <v>128</v>
      </c>
      <c r="E34" s="1" t="s">
        <v>129</v>
      </c>
      <c r="F34" s="1" t="s">
        <v>130</v>
      </c>
      <c r="G34" s="1" t="s">
        <v>131</v>
      </c>
      <c r="H34" s="1" t="s">
        <v>65</v>
      </c>
      <c r="I34" s="1" t="s">
        <v>66</v>
      </c>
      <c r="J34" s="1" t="s">
        <v>132</v>
      </c>
      <c r="K34" s="1" t="s">
        <v>67</v>
      </c>
      <c r="L34" s="1" t="s">
        <v>91</v>
      </c>
      <c r="M34" s="1" t="s">
        <v>131</v>
      </c>
      <c r="N34" s="1">
        <v>2110</v>
      </c>
      <c r="O34" s="1">
        <v>97012091</v>
      </c>
      <c r="P34" s="1" t="s">
        <v>133</v>
      </c>
      <c r="Q34" s="1">
        <v>1997</v>
      </c>
      <c r="R34" s="1" t="s">
        <v>68</v>
      </c>
      <c r="S34" s="1">
        <v>0</v>
      </c>
      <c r="T34" s="1" t="s">
        <v>69</v>
      </c>
      <c r="U34" s="1">
        <v>0</v>
      </c>
      <c r="V34" s="1">
        <v>0</v>
      </c>
      <c r="W34" s="1">
        <v>2002</v>
      </c>
      <c r="X34" s="1" t="s">
        <v>134</v>
      </c>
      <c r="Y34" s="1">
        <v>0</v>
      </c>
      <c r="Z34" s="1" t="s">
        <v>92</v>
      </c>
      <c r="AA34" s="1">
        <v>1</v>
      </c>
      <c r="AB34" s="1" t="s">
        <v>109</v>
      </c>
      <c r="AC34" s="1" t="s">
        <v>135</v>
      </c>
      <c r="AD34" s="1">
        <v>12.29</v>
      </c>
      <c r="AE34" s="1">
        <v>0</v>
      </c>
      <c r="AF34" s="1">
        <v>0</v>
      </c>
      <c r="AG34" s="1" t="s">
        <v>119</v>
      </c>
      <c r="AH34" s="1">
        <v>1</v>
      </c>
      <c r="AI34" s="1" t="s">
        <v>71</v>
      </c>
      <c r="AJ34" s="1">
        <v>2</v>
      </c>
      <c r="AK34" s="1" t="s">
        <v>109</v>
      </c>
      <c r="AL34" s="1" t="s">
        <v>135</v>
      </c>
      <c r="AM34" s="1">
        <v>12.28</v>
      </c>
      <c r="AN34" s="1">
        <v>0</v>
      </c>
      <c r="AO34" s="1">
        <v>0</v>
      </c>
      <c r="AP34" s="1" t="s">
        <v>119</v>
      </c>
      <c r="AQ34" s="1">
        <v>1</v>
      </c>
      <c r="AR34" s="1" t="s">
        <v>93</v>
      </c>
      <c r="AS34" s="1" t="s">
        <v>135</v>
      </c>
      <c r="AT34" s="1">
        <v>11</v>
      </c>
      <c r="AU34" s="1">
        <v>0</v>
      </c>
      <c r="AV34" s="1">
        <v>0</v>
      </c>
      <c r="AW34" s="1" t="s">
        <v>72</v>
      </c>
      <c r="AX34" s="1">
        <v>1</v>
      </c>
      <c r="AY34" s="1" t="s">
        <v>73</v>
      </c>
      <c r="AZ34" s="1">
        <v>4</v>
      </c>
      <c r="BA34" s="1" t="s">
        <v>109</v>
      </c>
      <c r="BB34" s="1" t="s">
        <v>135</v>
      </c>
      <c r="BC34" s="1">
        <v>11.42</v>
      </c>
      <c r="BD34" s="1">
        <v>0</v>
      </c>
      <c r="BE34" s="1">
        <v>0</v>
      </c>
      <c r="BF34" s="1" t="s">
        <v>72</v>
      </c>
      <c r="BG34" s="1">
        <v>1</v>
      </c>
      <c r="BH34" s="1"/>
      <c r="BI34" s="1">
        <v>1</v>
      </c>
      <c r="BJ34" s="2">
        <v>11.7475</v>
      </c>
      <c r="BK34" s="1"/>
      <c r="BL34" s="1"/>
      <c r="BM34" s="10" t="s">
        <v>75</v>
      </c>
      <c r="BN34" s="10" t="s">
        <v>122</v>
      </c>
      <c r="BO34" s="10"/>
      <c r="BP34" s="10"/>
      <c r="BQ34" s="10" t="s">
        <v>136</v>
      </c>
      <c r="BR34" s="10" t="s">
        <v>76</v>
      </c>
      <c r="BS34" s="10"/>
    </row>
    <row r="35" spans="1:71" ht="29.1" customHeight="1">
      <c r="A35" s="5">
        <v>32</v>
      </c>
      <c r="B35" s="19" t="s">
        <v>412</v>
      </c>
      <c r="C35" s="1" t="s">
        <v>365</v>
      </c>
      <c r="D35" s="1" t="s">
        <v>366</v>
      </c>
      <c r="E35" s="1" t="s">
        <v>367</v>
      </c>
      <c r="F35" s="1" t="s">
        <v>368</v>
      </c>
      <c r="G35" s="1" t="s">
        <v>243</v>
      </c>
      <c r="H35" s="1" t="s">
        <v>65</v>
      </c>
      <c r="I35" s="1" t="s">
        <v>66</v>
      </c>
      <c r="J35" s="1" t="s">
        <v>369</v>
      </c>
      <c r="K35" s="1" t="s">
        <v>67</v>
      </c>
      <c r="L35" s="1" t="s">
        <v>79</v>
      </c>
      <c r="M35" s="1" t="s">
        <v>255</v>
      </c>
      <c r="N35" s="1">
        <v>6080</v>
      </c>
      <c r="O35" s="1">
        <v>97483334</v>
      </c>
      <c r="P35" s="1" t="s">
        <v>370</v>
      </c>
      <c r="Q35" s="1">
        <v>2002</v>
      </c>
      <c r="R35" s="1" t="s">
        <v>123</v>
      </c>
      <c r="S35" s="1">
        <v>0</v>
      </c>
      <c r="T35" s="1" t="s">
        <v>69</v>
      </c>
      <c r="U35" s="1">
        <v>0</v>
      </c>
      <c r="V35" s="1">
        <v>0</v>
      </c>
      <c r="W35" s="1">
        <v>2006</v>
      </c>
      <c r="X35" s="1" t="s">
        <v>371</v>
      </c>
      <c r="Y35" s="1">
        <v>0</v>
      </c>
      <c r="Z35" s="1" t="s">
        <v>74</v>
      </c>
      <c r="AA35" s="1">
        <v>1</v>
      </c>
      <c r="AB35" s="1" t="s">
        <v>109</v>
      </c>
      <c r="AC35" s="1" t="s">
        <v>372</v>
      </c>
      <c r="AD35" s="1">
        <v>11.18</v>
      </c>
      <c r="AE35" s="1">
        <v>0</v>
      </c>
      <c r="AF35" s="1">
        <v>0</v>
      </c>
      <c r="AG35" s="1" t="s">
        <v>72</v>
      </c>
      <c r="AH35" s="1">
        <v>1</v>
      </c>
      <c r="AI35" s="1" t="s">
        <v>104</v>
      </c>
      <c r="AJ35" s="1">
        <v>2</v>
      </c>
      <c r="AK35" s="1" t="s">
        <v>109</v>
      </c>
      <c r="AL35" s="1" t="s">
        <v>373</v>
      </c>
      <c r="AM35" s="1">
        <v>11.18</v>
      </c>
      <c r="AN35" s="1">
        <v>0</v>
      </c>
      <c r="AO35" s="1">
        <v>0</v>
      </c>
      <c r="AP35" s="1" t="s">
        <v>72</v>
      </c>
      <c r="AQ35" s="1">
        <v>1</v>
      </c>
      <c r="AR35" s="1" t="s">
        <v>105</v>
      </c>
      <c r="AS35" s="1" t="s">
        <v>374</v>
      </c>
      <c r="AT35" s="1">
        <v>12.08</v>
      </c>
      <c r="AU35" s="1">
        <v>0</v>
      </c>
      <c r="AV35" s="1">
        <v>0</v>
      </c>
      <c r="AW35" s="1" t="s">
        <v>119</v>
      </c>
      <c r="AX35" s="1">
        <v>1</v>
      </c>
      <c r="AY35" s="1" t="s">
        <v>106</v>
      </c>
      <c r="AZ35" s="1">
        <v>4</v>
      </c>
      <c r="BA35" s="1" t="s">
        <v>109</v>
      </c>
      <c r="BB35" s="1" t="s">
        <v>375</v>
      </c>
      <c r="BC35" s="1">
        <v>12.08</v>
      </c>
      <c r="BD35" s="1">
        <v>0</v>
      </c>
      <c r="BE35" s="1">
        <v>0</v>
      </c>
      <c r="BF35" s="1" t="s">
        <v>119</v>
      </c>
      <c r="BG35" s="1">
        <v>1</v>
      </c>
      <c r="BH35" s="1"/>
      <c r="BI35" s="1">
        <v>0</v>
      </c>
      <c r="BJ35" s="2">
        <v>11.629999999999999</v>
      </c>
      <c r="BK35" s="1"/>
      <c r="BL35" s="1"/>
      <c r="BM35" s="10" t="s">
        <v>75</v>
      </c>
      <c r="BN35" s="10" t="s">
        <v>122</v>
      </c>
      <c r="BO35" s="10"/>
      <c r="BP35" s="10"/>
      <c r="BQ35" s="10" t="s">
        <v>376</v>
      </c>
      <c r="BR35" s="10" t="s">
        <v>76</v>
      </c>
      <c r="BS35" s="10"/>
    </row>
  </sheetData>
  <mergeCells count="2">
    <mergeCell ref="A1:BL1"/>
    <mergeCell ref="A2:BL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Liste (2)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Dell</cp:lastModifiedBy>
  <cp:lastPrinted>2016-09-21T15:36:54Z</cp:lastPrinted>
  <dcterms:created xsi:type="dcterms:W3CDTF">2016-08-02T10:06:52Z</dcterms:created>
  <dcterms:modified xsi:type="dcterms:W3CDTF">2016-09-21T15:39:58Z</dcterms:modified>
  <cp:category/>
</cp:coreProperties>
</file>